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530" windowHeight="9435" tabRatio="869" firstSheet="5" activeTab="15"/>
  </bookViews>
  <sheets>
    <sheet name="Abruzzo" sheetId="1" r:id="rId1"/>
    <sheet name="Basilicata" sheetId="2" r:id="rId2"/>
    <sheet name="Calabria" sheetId="3" r:id="rId3"/>
    <sheet name="Campania " sheetId="4" r:id="rId4"/>
    <sheet name="Emilia R" sheetId="5" r:id="rId5"/>
    <sheet name="Friuli " sheetId="6" r:id="rId6"/>
    <sheet name="Lazio" sheetId="7" r:id="rId7"/>
    <sheet name="Liguria" sheetId="8" r:id="rId8"/>
    <sheet name="Lombardia" sheetId="9" r:id="rId9"/>
    <sheet name="Marche" sheetId="10" r:id="rId10"/>
    <sheet name="Molise" sheetId="11" r:id="rId11"/>
    <sheet name="Piemonte" sheetId="12" r:id="rId12"/>
    <sheet name="Puglia" sheetId="13" r:id="rId13"/>
    <sheet name="Sardegna" sheetId="14" r:id="rId14"/>
    <sheet name="Sicilia" sheetId="15" r:id="rId15"/>
    <sheet name="Toscana" sheetId="16" r:id="rId16"/>
    <sheet name="Umbria" sheetId="17" r:id="rId17"/>
    <sheet name="Valle d'Aosta" sheetId="18" r:id="rId18"/>
    <sheet name="Veneto" sheetId="19" r:id="rId19"/>
  </sheets>
  <externalReferences>
    <externalReference r:id="rId22"/>
  </externalReferences>
  <definedNames>
    <definedName name="_xlnm.Print_Area" localSheetId="0">'Abruzzo'!$A$1:$K$24</definedName>
  </definedNames>
  <calcPr fullCalcOnLoad="1"/>
</workbook>
</file>

<file path=xl/sharedStrings.xml><?xml version="1.0" encoding="utf-8"?>
<sst xmlns="http://schemas.openxmlformats.org/spreadsheetml/2006/main" count="11022" uniqueCount="6429">
  <si>
    <t>0360400234</t>
  </si>
  <si>
    <t>Scuola primaria “Gino Bellini”</t>
  </si>
  <si>
    <t>0360400226</t>
  </si>
  <si>
    <t>Scuola primaria “Collodi”</t>
  </si>
  <si>
    <t>0360232709</t>
  </si>
  <si>
    <t>IIS CORNI – IPSIA CORNI – Sede Largo Moro pal. C</t>
  </si>
  <si>
    <t>0360232409</t>
  </si>
  <si>
    <t>IIS CORNI – IPSIA CORNI – Sede Largo Moro pal.G</t>
  </si>
  <si>
    <t>0360400343</t>
  </si>
  <si>
    <t>I.I.S.  MORANTE- Sede centrale</t>
  </si>
  <si>
    <t>0330260152</t>
  </si>
  <si>
    <t>Scuola Media Virgilio</t>
  </si>
  <si>
    <t>COMUNE DI ALSENO</t>
  </si>
  <si>
    <t>0330020138</t>
  </si>
  <si>
    <t>Scuola secondaria di primo grado in Alseno capoluogo</t>
  </si>
  <si>
    <t>Adeguamento copertura porzione locale plesso scolastico</t>
  </si>
  <si>
    <t>COMUNE DI BOBBIO</t>
  </si>
  <si>
    <t>0330050141</t>
  </si>
  <si>
    <t>Scuola Secondaria  VITTORINO DA FELTRE</t>
  </si>
  <si>
    <t>0990140277</t>
  </si>
  <si>
    <t>IC A. Marvelli - Scuola primaria Lambruschini (palestra)</t>
  </si>
  <si>
    <t>0990140388</t>
  </si>
  <si>
    <t>IC Centro storico - Scuola secondaria di primo grado A. Panzini (palestra)</t>
  </si>
  <si>
    <t>0990180305</t>
  </si>
  <si>
    <t>DD 1° circolo Santarcangelo di Rom. - Scuola primaria M. Della Pasqua</t>
  </si>
  <si>
    <t>0990040231</t>
  </si>
  <si>
    <t>IC Valle del Conca - Scuola primaria Gemmano</t>
  </si>
  <si>
    <t>0990140482</t>
  </si>
  <si>
    <t>Istituto tecnico per il settore tecnologico O. Belluzzi - L. Da Vinci (sede Da Vinci)</t>
  </si>
  <si>
    <t>0990140491</t>
  </si>
  <si>
    <t>Istituto tecnico per il settore economico M. Polo</t>
  </si>
  <si>
    <t>COMUNE DI CATTOLICA</t>
  </si>
  <si>
    <t>0990020355</t>
  </si>
  <si>
    <t>IC Cattolica - Scuola secondaria di primo grado E. Filippini</t>
  </si>
  <si>
    <t xml:space="preserve">n.id </t>
  </si>
  <si>
    <t>0290410589</t>
  </si>
  <si>
    <t>ROEE82201D</t>
  </si>
  <si>
    <t>GIOVANNI XXIII</t>
  </si>
  <si>
    <t>0290413638</t>
  </si>
  <si>
    <t>ROMM82101L</t>
  </si>
  <si>
    <t>C . PARENZO</t>
  </si>
  <si>
    <t>0290410578</t>
  </si>
  <si>
    <t>ROEE82101N</t>
  </si>
  <si>
    <t>MIANI GIOVANNI</t>
  </si>
  <si>
    <t>0290410579</t>
  </si>
  <si>
    <t>ROEE82001T</t>
  </si>
  <si>
    <t>GIOVANNI PASCOLI</t>
  </si>
  <si>
    <t>0290410557</t>
  </si>
  <si>
    <t>ROMM82001R</t>
  </si>
  <si>
    <t>G. BONIFACIO</t>
  </si>
  <si>
    <t>0290410551</t>
  </si>
  <si>
    <t>ROEE81901N</t>
  </si>
  <si>
    <t>DUCA D`AOSTA</t>
  </si>
  <si>
    <t>0260641018</t>
  </si>
  <si>
    <t>TVMM826011</t>
  </si>
  <si>
    <t>G. CIARDI</t>
  </si>
  <si>
    <t>COMUNE DI BASSANO DEL GRAPPA</t>
  </si>
  <si>
    <t>0240123286</t>
  </si>
  <si>
    <t>VIEE881063</t>
  </si>
  <si>
    <t>SCUOLA PRIMARIA STATALE "A. GABELLI"</t>
  </si>
  <si>
    <t>0280272204</t>
  </si>
  <si>
    <t>PDMM87701Q</t>
  </si>
  <si>
    <t>SEC. I° - CASALE DI SCODOSIA</t>
  </si>
  <si>
    <t>COMUNE DI FARA VICENTINO</t>
  </si>
  <si>
    <t>0240400534</t>
  </si>
  <si>
    <t>VIEE830022</t>
  </si>
  <si>
    <t>PALESTRA COMUNALE DON P. CAVALLI</t>
  </si>
  <si>
    <t>COMUNE DI SALZANO</t>
  </si>
  <si>
    <t>0270322293</t>
  </si>
  <si>
    <t>VEMM80701G</t>
  </si>
  <si>
    <t>0260861919</t>
  </si>
  <si>
    <t>TVEE87301G</t>
  </si>
  <si>
    <t>GUGLIELMO CIARDI</t>
  </si>
  <si>
    <t>0250061871</t>
  </si>
  <si>
    <t>BLPC00701N</t>
  </si>
  <si>
    <t>LICEO CLASSICO TIZIANO</t>
  </si>
  <si>
    <t>COMUNE DI ERBÈ</t>
  </si>
  <si>
    <t>0230321357</t>
  </si>
  <si>
    <t>VREE89601X</t>
  </si>
  <si>
    <t>COMUNE DI MONASTIER DI TREVISO</t>
  </si>
  <si>
    <t>0260441225</t>
  </si>
  <si>
    <t>TVMM875027</t>
  </si>
  <si>
    <t>SMS MONASTIER (IC RONCADE)</t>
  </si>
  <si>
    <t>COMUNE DI AGNA</t>
  </si>
  <si>
    <t>0280022928</t>
  </si>
  <si>
    <t>PDMM824039</t>
  </si>
  <si>
    <t>ANDREA BRIGENTI</t>
  </si>
  <si>
    <t>0280962229</t>
  </si>
  <si>
    <t>PDEE85203E</t>
  </si>
  <si>
    <t>0280340810</t>
  </si>
  <si>
    <t>PDEE89403L</t>
  </si>
  <si>
    <t>DIEGO VALERI</t>
  </si>
  <si>
    <t>0250481166</t>
  </si>
  <si>
    <t>BLEE81902G</t>
  </si>
  <si>
    <t>ISTITUTO COMPRENSIVO "RODARI"</t>
  </si>
  <si>
    <t>0280374278</t>
  </si>
  <si>
    <t>EUGANEO - SEZ. DUCA D'AOSTA</t>
  </si>
  <si>
    <t>0260691198</t>
  </si>
  <si>
    <t>TVAA875023</t>
  </si>
  <si>
    <t>FRATELLI GRIMM</t>
  </si>
  <si>
    <t>0250193982</t>
  </si>
  <si>
    <t>BLVC01000Q</t>
  </si>
  <si>
    <t>A. DE ROSSI CONVITTO</t>
  </si>
  <si>
    <t>COMUNE DI FONTANELLE</t>
  </si>
  <si>
    <t>0260280817</t>
  </si>
  <si>
    <t>TVMM84802V</t>
  </si>
  <si>
    <t>DINO COSTARIOL</t>
  </si>
  <si>
    <t>PDMM88101B</t>
  </si>
  <si>
    <t>0280042674</t>
  </si>
  <si>
    <t>PDMM82204P</t>
  </si>
  <si>
    <t>G. MARCONI</t>
  </si>
  <si>
    <t>COMUNE DI COLOGNA VENETA</t>
  </si>
  <si>
    <t>0230271011</t>
  </si>
  <si>
    <t>VREE89302D</t>
  </si>
  <si>
    <t>S. ANDREA</t>
  </si>
  <si>
    <t>COMUNE DI ROVERÈ VERONESE</t>
  </si>
  <si>
    <t>0230673373</t>
  </si>
  <si>
    <t>VRAA84502V</t>
  </si>
  <si>
    <t>SAN ROCCO DI PIEGARA</t>
  </si>
  <si>
    <t>COMUNE DI ORMELLE</t>
  </si>
  <si>
    <t>0260520794</t>
  </si>
  <si>
    <t>TVMM86003E</t>
  </si>
  <si>
    <t>SEC. I° - ORMELLE</t>
  </si>
  <si>
    <t>COMUNE DI BREDA DI PIAVE</t>
  </si>
  <si>
    <t>0260052560</t>
  </si>
  <si>
    <t>TVEE85803G</t>
  </si>
  <si>
    <t>ANNA FRANK</t>
  </si>
  <si>
    <t>0260553068</t>
  </si>
  <si>
    <t>TVIC868002</t>
  </si>
  <si>
    <t>SCUOLA MEDIA DI POSTIOMA</t>
  </si>
  <si>
    <t>0260553230</t>
  </si>
  <si>
    <t>TVEE868025</t>
  </si>
  <si>
    <t>0241181072</t>
  </si>
  <si>
    <t>VIMM81101E</t>
  </si>
  <si>
    <t>0241181766</t>
  </si>
  <si>
    <t>0250061876</t>
  </si>
  <si>
    <t>BLAA830036</t>
  </si>
  <si>
    <t>CAIROLI</t>
  </si>
  <si>
    <t>COMUNE DI CAVARZERE</t>
  </si>
  <si>
    <t>0270060607</t>
  </si>
  <si>
    <t>VEEE855012</t>
  </si>
  <si>
    <t>COMUNE DI PIEVE DI CADORE</t>
  </si>
  <si>
    <t>0250391724</t>
  </si>
  <si>
    <t>BLMM824011</t>
  </si>
  <si>
    <t>TIZIANO</t>
  </si>
  <si>
    <t>COMUNE DI BERGANTINO</t>
  </si>
  <si>
    <t>0290061776</t>
  </si>
  <si>
    <t>ROEE80004Q</t>
  </si>
  <si>
    <t>0290061777</t>
  </si>
  <si>
    <t>ROAA80004E</t>
  </si>
  <si>
    <t>COMUNE DI SAN PIETRO MUSSOLINO</t>
  </si>
  <si>
    <t>0240941756</t>
  </si>
  <si>
    <t>VIEE84601E</t>
  </si>
  <si>
    <t>G. CARDUCCI</t>
  </si>
  <si>
    <t>0230763096</t>
  </si>
  <si>
    <t>VRIC86900D</t>
  </si>
  <si>
    <t>SCUOLA MEDIA S. PIETRO IN CARIANO</t>
  </si>
  <si>
    <t>COMUNE DI GAVELLO</t>
  </si>
  <si>
    <t>0290260955</t>
  </si>
  <si>
    <t>ROEE80706L</t>
  </si>
  <si>
    <t>MONUMENTO AI CADUTI</t>
  </si>
  <si>
    <t>COMUNE DI LUGO DI VICENZA</t>
  </si>
  <si>
    <t>0240531628</t>
  </si>
  <si>
    <t>VIAA825018</t>
  </si>
  <si>
    <t>ANTONIO MAINO</t>
  </si>
  <si>
    <t>0260861915</t>
  </si>
  <si>
    <t>TVEE87203T</t>
  </si>
  <si>
    <t>COMUNE DI GUARDA VENETA</t>
  </si>
  <si>
    <t>0290280992</t>
  </si>
  <si>
    <t>ROEE808028</t>
  </si>
  <si>
    <t>VIA G. MATTEOTTI</t>
  </si>
  <si>
    <t>COMUNE DI SANT ANGELO DI PIOVE DI SACCO</t>
  </si>
  <si>
    <t>0280822776</t>
  </si>
  <si>
    <t>PDEE82701Q</t>
  </si>
  <si>
    <t>PRIMARIA - VIGOROVEA</t>
  </si>
  <si>
    <t>COMUNE DI PONZANO VENETO</t>
  </si>
  <si>
    <t>0260593105</t>
  </si>
  <si>
    <t>TVEE833037</t>
  </si>
  <si>
    <t>SCUOLA PRIMARIA DI MERLENGO</t>
  </si>
  <si>
    <t>COMUNE DI MONTEVIALE</t>
  </si>
  <si>
    <t>0240663029</t>
  </si>
  <si>
    <t>VIEE81604T</t>
  </si>
  <si>
    <t>PRIMARIA MONTEVIALE</t>
  </si>
  <si>
    <t>COMUNE DI SPINEA</t>
  </si>
  <si>
    <t>0270382431</t>
  </si>
  <si>
    <t>VEEE86001D</t>
  </si>
  <si>
    <t>I. NIEVO</t>
  </si>
  <si>
    <t>COMUNE DI CASTELNOVO BARIANO</t>
  </si>
  <si>
    <t>0290130995</t>
  </si>
  <si>
    <t>ROEE80005R</t>
  </si>
  <si>
    <t>ALEXANDER FLEMING</t>
  </si>
  <si>
    <t>0260863782</t>
  </si>
  <si>
    <t>0260923738</t>
  </si>
  <si>
    <t>TVIS00700P</t>
  </si>
  <si>
    <t>IIS - VITTORIO VENETO CITTÀ DELLA VITTORIA</t>
  </si>
  <si>
    <t>0260513802</t>
  </si>
  <si>
    <t>TVRA00802G</t>
  </si>
  <si>
    <t>IPAA - ODERZO</t>
  </si>
  <si>
    <t>COMUNE DI NOVE</t>
  </si>
  <si>
    <t>0240733336</t>
  </si>
  <si>
    <t>VIMM822011</t>
  </si>
  <si>
    <t>P. ANTONIBON</t>
  </si>
  <si>
    <t>0250061880</t>
  </si>
  <si>
    <t>BLEE831048</t>
  </si>
  <si>
    <t>LUIGI DAL PONT</t>
  </si>
  <si>
    <t>COMUNE DI FICAROLO</t>
  </si>
  <si>
    <t>0290212076</t>
  </si>
  <si>
    <t>ROMM823018</t>
  </si>
  <si>
    <t>POLO SCOLASTICO DI VIA GIGLIOLI FRANK - CARDUCCI</t>
  </si>
  <si>
    <t>COMUNE DI ALTIVOLE</t>
  </si>
  <si>
    <t>0260011065</t>
  </si>
  <si>
    <t>TVEE84402L</t>
  </si>
  <si>
    <t>0260740796</t>
  </si>
  <si>
    <t>TVMM86001C</t>
  </si>
  <si>
    <t>GUIDO GRITTI</t>
  </si>
  <si>
    <t>COMUNE DI SORGÀ</t>
  </si>
  <si>
    <t>0230842244</t>
  </si>
  <si>
    <t>VREE85704C</t>
  </si>
  <si>
    <t>0280374280</t>
  </si>
  <si>
    <t>PDRI02601N</t>
  </si>
  <si>
    <t>IPIA - ENRICO FERMI</t>
  </si>
  <si>
    <t>COMUNE DI NANTO</t>
  </si>
  <si>
    <t>0240712850</t>
  </si>
  <si>
    <t>VIAA834024</t>
  </si>
  <si>
    <t>S.G. BOSCO</t>
  </si>
  <si>
    <t>COMUNE DI SEREN DEL GRAPPA</t>
  </si>
  <si>
    <t>0250551153</t>
  </si>
  <si>
    <t>BLEE81403D</t>
  </si>
  <si>
    <t>PRIMARIA "DINO BUZZATI" - RASAI</t>
  </si>
  <si>
    <t>COMUNE DI VAL DI ZOLDO</t>
  </si>
  <si>
    <t>0250730718</t>
  </si>
  <si>
    <t>BLIC81700R-BLMM81701T</t>
  </si>
  <si>
    <t>COMUNE DI QUERO VAS</t>
  </si>
  <si>
    <t>0250703445</t>
  </si>
  <si>
    <t>BLAA81301A</t>
  </si>
  <si>
    <t>ASILO DI VAS</t>
  </si>
  <si>
    <t>0280712207</t>
  </si>
  <si>
    <t>PDMM85801A</t>
  </si>
  <si>
    <t>COMUNE DI MORGANO</t>
  </si>
  <si>
    <t>0260473092</t>
  </si>
  <si>
    <t>TVMM826022</t>
  </si>
  <si>
    <t>SEBASTIAN CRESPANI</t>
  </si>
  <si>
    <t>COMUNE DI ALBIGNASEGO</t>
  </si>
  <si>
    <t>0280033227</t>
  </si>
  <si>
    <t>PDEE89502B</t>
  </si>
  <si>
    <t>RAGGIO DI SOLE</t>
  </si>
  <si>
    <t>0280033222</t>
  </si>
  <si>
    <t>PDEE89504D</t>
  </si>
  <si>
    <t>ALDO MORO</t>
  </si>
  <si>
    <t>0280604159</t>
  </si>
  <si>
    <t>PDIS00100N</t>
  </si>
  <si>
    <t>0280033228</t>
  </si>
  <si>
    <t>PDEE89501A</t>
  </si>
  <si>
    <t>COMUNE DI VALSTAGNA</t>
  </si>
  <si>
    <t>0241143305</t>
  </si>
  <si>
    <t>VIMM849011</t>
  </si>
  <si>
    <t>UDINO BOMBIERI</t>
  </si>
  <si>
    <t>0250061855</t>
  </si>
  <si>
    <t>BLAA83101X</t>
  </si>
  <si>
    <t>SOPRACRODA</t>
  </si>
  <si>
    <t>0250061856</t>
  </si>
  <si>
    <t>BLAA831021</t>
  </si>
  <si>
    <t>MUR DI CADOLA</t>
  </si>
  <si>
    <t>0250061854</t>
  </si>
  <si>
    <t>BLAA82901X</t>
  </si>
  <si>
    <t>MUSSOI</t>
  </si>
  <si>
    <t>0250061722</t>
  </si>
  <si>
    <t>BLAA830014</t>
  </si>
  <si>
    <t>DINO BUZZATI</t>
  </si>
  <si>
    <t>COMUNE DI SAREGO</t>
  </si>
  <si>
    <t>0240982826</t>
  </si>
  <si>
    <t>VIAA813012</t>
  </si>
  <si>
    <t>CAVALIER D. TIBALDO</t>
  </si>
  <si>
    <t>COMUNE DI RECOARO TERME</t>
  </si>
  <si>
    <t>0240840602</t>
  </si>
  <si>
    <t>VIAA848022-VIEE848016</t>
  </si>
  <si>
    <t>SCUOLA D'INFANZIA E SCUOLA PRIMARIA</t>
  </si>
  <si>
    <t>COMUNE DI ROSÀ</t>
  </si>
  <si>
    <t>0240871553</t>
  </si>
  <si>
    <t>VIEE857011</t>
  </si>
  <si>
    <t>SCUOLA PRIMARIA "E. MARANGONI"</t>
  </si>
  <si>
    <t>COMUNE DI CASSOLA</t>
  </si>
  <si>
    <t>0240263367</t>
  </si>
  <si>
    <t>VIEE85802T</t>
  </si>
  <si>
    <t>SAN ZENO</t>
  </si>
  <si>
    <t>COMUNE DI STANGHELLA</t>
  </si>
  <si>
    <t>0280882969</t>
  </si>
  <si>
    <t>PDMM854024</t>
  </si>
  <si>
    <t>MICHELANGELO BUONARROTI</t>
  </si>
  <si>
    <t>0241162422</t>
  </si>
  <si>
    <t>VIAA871034</t>
  </si>
  <si>
    <t>0280344213</t>
  </si>
  <si>
    <t>COMUNE DI SUSEGANA</t>
  </si>
  <si>
    <t>0260831427</t>
  </si>
  <si>
    <t>TVEE85201E</t>
  </si>
  <si>
    <t>0230211388</t>
  </si>
  <si>
    <t>VREE859033</t>
  </si>
  <si>
    <t>COMUNE DI VELO D ASTICO</t>
  </si>
  <si>
    <t>0241153464</t>
  </si>
  <si>
    <t>VIEE852052</t>
  </si>
  <si>
    <t>A. FUSINATO</t>
  </si>
  <si>
    <t>0260071382</t>
  </si>
  <si>
    <t>TVEE817017</t>
  </si>
  <si>
    <t>REGINA DAL CIN</t>
  </si>
  <si>
    <t>COMUNE DI SACCOLONGO</t>
  </si>
  <si>
    <t>0280732212</t>
  </si>
  <si>
    <t>PDMM89802T</t>
  </si>
  <si>
    <t>COMUNE DI CAZZANO DI TRAMIGNA</t>
  </si>
  <si>
    <t>0230241738</t>
  </si>
  <si>
    <t>VREE861022</t>
  </si>
  <si>
    <t>0241181067</t>
  </si>
  <si>
    <t>VIEE81105Q</t>
  </si>
  <si>
    <t>PAPA GIOVANNI XXIII</t>
  </si>
  <si>
    <t>COMUNE DI CONCORDIA SAGITTARIA</t>
  </si>
  <si>
    <t>0270112695</t>
  </si>
  <si>
    <t>VEAA81802V</t>
  </si>
  <si>
    <t>ROEE823019</t>
  </si>
  <si>
    <t>PALAZZETTO DELLO SPORT</t>
  </si>
  <si>
    <t>0240782899</t>
  </si>
  <si>
    <t>VIAA82701X</t>
  </si>
  <si>
    <t>ARCOBALENO</t>
  </si>
  <si>
    <t>0260641279</t>
  </si>
  <si>
    <t>TVEE826034</t>
  </si>
  <si>
    <t>COMUNE DI NOVENTA VICENTINA</t>
  </si>
  <si>
    <t>0240742890</t>
  </si>
  <si>
    <t>VIAA833017</t>
  </si>
  <si>
    <t>SCUOLA DELL'INFANZIA "2 GIUGNO"</t>
  </si>
  <si>
    <t>0290410556</t>
  </si>
  <si>
    <t>ROEE81906V</t>
  </si>
  <si>
    <t>COLONNELLO ANGELO MILAN</t>
  </si>
  <si>
    <t>COMUNE DI BRENTINO BELLUNO</t>
  </si>
  <si>
    <t>0230130001</t>
  </si>
  <si>
    <t>VREE84902B</t>
  </si>
  <si>
    <t>SCUOLA PRIMARIA RIVALTA</t>
  </si>
  <si>
    <t>COMUNE DI MONTEGALDA</t>
  </si>
  <si>
    <t>0240642500</t>
  </si>
  <si>
    <t>VIMM826018</t>
  </si>
  <si>
    <t>GIUSEPPE TOALDO</t>
  </si>
  <si>
    <t>0270051083</t>
  </si>
  <si>
    <t>VEAA81901N</t>
  </si>
  <si>
    <t>FRANCESCA MORVILLO FALCONE</t>
  </si>
  <si>
    <t>0260861925</t>
  </si>
  <si>
    <t>TVEE87403D</t>
  </si>
  <si>
    <t>PRIMARIA - VITTORINO DA FELTRE</t>
  </si>
  <si>
    <t>COMUNE DI VILLA ESTENSE</t>
  </si>
  <si>
    <t>0281020798</t>
  </si>
  <si>
    <t>PDAA87104Q</t>
  </si>
  <si>
    <t>VILLA ESTENSE</t>
  </si>
  <si>
    <t>0230951084</t>
  </si>
  <si>
    <t>VREE84602X</t>
  </si>
  <si>
    <t>REGINALDO GIULIANI</t>
  </si>
  <si>
    <t>COMUNE DI PALÙ</t>
  </si>
  <si>
    <t>0230561422</t>
  </si>
  <si>
    <t>VREE84705V</t>
  </si>
  <si>
    <t>FRATELLI BETTILI</t>
  </si>
  <si>
    <t>COMUNE DI FREGONA</t>
  </si>
  <si>
    <t>0260301390</t>
  </si>
  <si>
    <t>TVMM817049</t>
  </si>
  <si>
    <t>SCUOLA MEDIA DI VIA ROMA</t>
  </si>
  <si>
    <t>0290041483</t>
  </si>
  <si>
    <t>ROAA816011</t>
  </si>
  <si>
    <t>0270382441</t>
  </si>
  <si>
    <t>VEEE86004L</t>
  </si>
  <si>
    <t>COMUNE DI NOVENTA PADOVANA</t>
  </si>
  <si>
    <t>0280581362</t>
  </si>
  <si>
    <t>PDAA84701Q</t>
  </si>
  <si>
    <t>IL GIARDINO</t>
  </si>
  <si>
    <t>0270060593</t>
  </si>
  <si>
    <t>VEEE855023</t>
  </si>
  <si>
    <t>LOMBARDO RADICE</t>
  </si>
  <si>
    <t>COMUNE DI SCORZÈ</t>
  </si>
  <si>
    <t>0270372122</t>
  </si>
  <si>
    <t>VEEE83502T</t>
  </si>
  <si>
    <t>COMUNE DI BARBARANO MOSSANO</t>
  </si>
  <si>
    <t>0240112827</t>
  </si>
  <si>
    <t>VIAA87301N</t>
  </si>
  <si>
    <t>FERRANTE APORTI</t>
  </si>
  <si>
    <t>0280042685</t>
  </si>
  <si>
    <t>COMUNE DI ERBEZZO</t>
  </si>
  <si>
    <t>0230331101</t>
  </si>
  <si>
    <t>VREE845079</t>
  </si>
  <si>
    <t>SCUOLA PRIMARIA DI ERBEZZO</t>
  </si>
  <si>
    <t>0241181066</t>
  </si>
  <si>
    <t>0290462156</t>
  </si>
  <si>
    <t>ROAA80501E</t>
  </si>
  <si>
    <t>ENNIO MILANI</t>
  </si>
  <si>
    <t>0260011069</t>
  </si>
  <si>
    <t>TVEE84403N</t>
  </si>
  <si>
    <t>SAN PIO X</t>
  </si>
  <si>
    <t>0290410582</t>
  </si>
  <si>
    <t>ROMM81901L</t>
  </si>
  <si>
    <t>ANTONIO RICCOBONI</t>
  </si>
  <si>
    <t>COMUNE DI FRATTA POLESINE</t>
  </si>
  <si>
    <t>0290241462</t>
  </si>
  <si>
    <t>ROEE81201V</t>
  </si>
  <si>
    <t>ANTONIO FORTUNATO OROBONI</t>
  </si>
  <si>
    <t>Enti in attesa di finanziamento</t>
  </si>
  <si>
    <t>COMUNE - MANDURIA</t>
  </si>
  <si>
    <t>N</t>
  </si>
  <si>
    <t xml:space="preserve">IMPORTO FINANZIAMENTO </t>
  </si>
  <si>
    <t>Comune di Maddaloni</t>
  </si>
  <si>
    <t>Adeguamento impiantistici alla normativa antincendio IC via Roma</t>
  </si>
  <si>
    <t xml:space="preserve">Adeguamento impianti alla normativa antincendio istituto via feudo </t>
  </si>
  <si>
    <t>comune di Maddaloni</t>
  </si>
  <si>
    <t>Adeguamento impianti alla normativa antincendio istituto A. Moro</t>
  </si>
  <si>
    <t>Adeguamento impianti alla normativa antincendio istituto Settembrini</t>
  </si>
  <si>
    <t xml:space="preserve">Comune di San Leucio del Sannio </t>
  </si>
  <si>
    <t xml:space="preserve">Comune di Aversa </t>
  </si>
  <si>
    <t>Adeguamento impianti alla normativa antincendio istituto De Nicola</t>
  </si>
  <si>
    <t xml:space="preserve">Comune di Grigignano di Aversa </t>
  </si>
  <si>
    <t xml:space="preserve">Comune di Sant'Arpino </t>
  </si>
  <si>
    <t xml:space="preserve">INTERVENTO DI «ADEGUAMENTO ANTINCENDIO DELL’EDIFICIO SCOLASTICO COMUNALE DI VIA MUNICIPIO SEDE PRINCIPALE DEL I° ISTITUTO COMPRENSIVO “ANTONIO DE CURTIS”». </t>
  </si>
  <si>
    <t>Adeguamento impianti alla normativa antincendio istituto Lambruschini</t>
  </si>
  <si>
    <t>Adeguamento impianti alla normativa antincendio istituto Pertini - Collodi</t>
  </si>
  <si>
    <t>Adeguamento antincendio della scuola materna  "A.Mozzillo"</t>
  </si>
  <si>
    <t>LAVORI DI ADEGUAMENTO ALLE NORME ANTINCENDIO DELL'EDIFICIO SCOLASTICO DELLA SCUOLA PRIMARIA DI VIA MISCIUNI PER VARIAZIONE DI CLASSE ANTINCENDIO DA TIPO 0 A TIPO 1</t>
  </si>
  <si>
    <t xml:space="preserve">Adeguamento impianti alla normativa antincendio istituto don Milani </t>
  </si>
  <si>
    <t>INTERVENTI PER LA MESSA A NORMA ANTINCENDIO DELLA SCUOLA MEDIA ‘SALVEMINI’</t>
  </si>
  <si>
    <t>Adeguamento impianti alla normativa antincendio plesso Cancello</t>
  </si>
  <si>
    <t>INTERVENTI PER LA MESSA A NORMA ANTINCENDIO DELLA SCUOLA MATERNA ‘COLLODI’</t>
  </si>
  <si>
    <t>Adeguamento antincendio della scuola elementare "San Filippo" sita in Via Port'Arsa - Benevento</t>
  </si>
  <si>
    <t>Adeguamento antincendio edificio scolastico di proprietà comunale, via Ettore Bocchino</t>
  </si>
  <si>
    <t>INTERVENTO DI MESSA A NORMA ANTINCENDIO DEL PLESSO SCOLASTICO CAPOLUOGO</t>
  </si>
  <si>
    <t>INTERVENTO DI MESSA A NORMA ANTINCENDIO DEL PLESSO SCOLASTICO SAN LEONARDO</t>
  </si>
  <si>
    <t>INTERVENTO DI MESSA A NORMA ANTINCENDIO DEL PLESSO SCOLASTICO CESCHELLI</t>
  </si>
  <si>
    <t>INTERVENTO DI MESSA A NORMA ANTINCENDIO DEL PLESSO SCOLASTICO CASILLI</t>
  </si>
  <si>
    <t>NTERVENTO DI MESSA A NORMA ANTINCENDIO DEL PLESSO SCOLASTICO PACE</t>
  </si>
  <si>
    <t>INTERVENTO DI MESSA A NORMA ANTINCENDIO DEL PLESSO SCOLASTICO BELVEDERE</t>
  </si>
  <si>
    <t>INTERVENTO DI MESSA A NORMA ANTINCENDIO DEL PLESSO SCOLASTICO NAPPI</t>
  </si>
  <si>
    <t xml:space="preserve">Adeguamento antincendio  istituto G Falcone plesso Capoluogo </t>
  </si>
  <si>
    <t>J72h18000290004</t>
  </si>
  <si>
    <t xml:space="preserve">Adeguamento impianto antincendio edificio scolastico " Focaccia" </t>
  </si>
  <si>
    <t>Comune di Anacapri</t>
  </si>
  <si>
    <t>Adeguamento antincendio dell'.I.C. Gemito - Scuola primaria e dell'infanzia B.Croce</t>
  </si>
  <si>
    <t>F68E18000250002</t>
  </si>
  <si>
    <t>Adeguamento antincendio dell'I.C. gemito - Scuola secondaria di I grado V.Gemito</t>
  </si>
  <si>
    <t>F68E18000240002</t>
  </si>
  <si>
    <t xml:space="preserve">Comune di San Paolo Belsito </t>
  </si>
  <si>
    <t>Adeguamento dell'impianto antincendio dell'edificio scolastcio di via Caracciolo</t>
  </si>
  <si>
    <t>Comune di Giffoni Valle Piana</t>
  </si>
  <si>
    <t>Adeguamento/miglioramento antincendio della scuola materna-elementare F.Andria alla fraz.S.Caterina</t>
  </si>
  <si>
    <t>C82H18000320006</t>
  </si>
  <si>
    <t>Adeguamento/miglioramento antincendio della scuola materna-elementare V.Stavolone alla fraz.Vassi</t>
  </si>
  <si>
    <t>C82H18000330006</t>
  </si>
  <si>
    <t>Comune di Pesco Sannita</t>
  </si>
  <si>
    <t>Adeguamento/miglioramento antincendio della scuola statale in viale d'Ungheria</t>
  </si>
  <si>
    <t>I52H18000220005</t>
  </si>
  <si>
    <t>BNAA823030N</t>
  </si>
  <si>
    <t>Adeguamento/miglioramento antincendio della palestra della scuola statale in viale d'Ungheria</t>
  </si>
  <si>
    <t>TOTALI</t>
  </si>
  <si>
    <t xml:space="preserve">Enti in attesa di finanziamento </t>
  </si>
  <si>
    <t>CONTRIBUTO RICHIESTO</t>
  </si>
  <si>
    <t>Contributo concesso</t>
  </si>
  <si>
    <t>n.</t>
  </si>
  <si>
    <t>0131440126</t>
  </si>
  <si>
    <t>COMUNE - MASLIANICO</t>
  </si>
  <si>
    <t>0120770275</t>
  </si>
  <si>
    <t>COMUNE - GOLASECCA</t>
  </si>
  <si>
    <t>0190580453</t>
  </si>
  <si>
    <t>0980200334</t>
  </si>
  <si>
    <t>COMUNE - COMAZZO</t>
  </si>
  <si>
    <t>0200640286</t>
  </si>
  <si>
    <t>COMUNE - SUSTINENTE</t>
  </si>
  <si>
    <t>0151730134</t>
  </si>
  <si>
    <t>0181920289</t>
  </si>
  <si>
    <t>COMUNE - CORTEOLONA E GENZONE</t>
  </si>
  <si>
    <t>AMMINISTRAZIONE PROVINCIALE DELL'AQUILA</t>
  </si>
  <si>
    <t>LICEO CLASSICO D. COTUGNO</t>
  </si>
  <si>
    <t>VIA LEONARDO DA VINCI 8</t>
  </si>
  <si>
    <t>0660490328</t>
  </si>
  <si>
    <t>AQPC04007</t>
  </si>
  <si>
    <t>COMUNE DI ORSOGNA</t>
  </si>
  <si>
    <t xml:space="preserve">SCUOLA SECONDARIA DI 1° GRADO </t>
  </si>
  <si>
    <t>VIA ACHILLE ROSICA 18</t>
  </si>
  <si>
    <t>0690570369</t>
  </si>
  <si>
    <t>CHMM82301D</t>
  </si>
  <si>
    <t>COMUNE DI FARA FILIORUM PETRI</t>
  </si>
  <si>
    <t>SCUOLA PRIMARIA E SECONDARIA DI I GRADO</t>
  </si>
  <si>
    <t>VIA S.NICOLA 2</t>
  </si>
  <si>
    <t>0690270070</t>
  </si>
  <si>
    <t>COMUNE DI VACRI</t>
  </si>
  <si>
    <t>SCUOLA INFANZIA, PRIMARIAE, SECONDARIA DI I GRADO</t>
  </si>
  <si>
    <t>VIA G. D'ANNUNZIO</t>
  </si>
  <si>
    <t>0690980038</t>
  </si>
  <si>
    <t>CHMM81902V CHIC81900R</t>
  </si>
  <si>
    <t>COMUNE DI CRECCHIO</t>
  </si>
  <si>
    <t>SCUOLA PRIMARIA E SECONDARIA DI I GRADO "N.NICOLINI"</t>
  </si>
  <si>
    <t>VIA PIANA 3-4</t>
  </si>
  <si>
    <t>0690270290</t>
  </si>
  <si>
    <t xml:space="preserve">CHEE813021 CHMM81302X </t>
  </si>
  <si>
    <t>COMUNE DI CATIGNANO</t>
  </si>
  <si>
    <t>SCUOLA LUIGI ACQUAVIVA</t>
  </si>
  <si>
    <t>VIA MADONNA DELLE GRAZIE 23</t>
  </si>
  <si>
    <t>0680100053</t>
  </si>
  <si>
    <t>PEAA819016 PEEE81901B PEMM81903C</t>
  </si>
  <si>
    <t>COMUNE DI CASTELLALTO</t>
  </si>
  <si>
    <t>SCUOLA PRIMARIA TEMPO MODULO</t>
  </si>
  <si>
    <t>VIA VERGA N.20</t>
  </si>
  <si>
    <t>0670110061</t>
  </si>
  <si>
    <t>TEEE82402E</t>
  </si>
  <si>
    <t>COMUNE DI TERAMO</t>
  </si>
  <si>
    <t>SCUOLA DELL'INFANZIA VIA BRIGIOTTI</t>
  </si>
  <si>
    <t>VIA BRIGIOTTI DI S. NICOLO' A TORDINO</t>
  </si>
  <si>
    <t>0670410021</t>
  </si>
  <si>
    <t>TEAA83101B</t>
  </si>
  <si>
    <t xml:space="preserve">COMUNE DI TERAMO </t>
  </si>
  <si>
    <t>SCUOLA DELL'INFANZIA GAMMARANA</t>
  </si>
  <si>
    <t>VIA GIACOMO MATTEOTTI</t>
  </si>
  <si>
    <t>0670410019</t>
  </si>
  <si>
    <t>TEAA832017</t>
  </si>
  <si>
    <t>COMUNE DI CASALBORDINO</t>
  </si>
  <si>
    <t>SCUOLA PRIMARIA "E, MATTEI"</t>
  </si>
  <si>
    <t>VIA ASCENSIONE</t>
  </si>
  <si>
    <t>0690150207</t>
  </si>
  <si>
    <t>CHEE820024</t>
  </si>
  <si>
    <t>COMUNE DI TORREVECCHIA TEATINA</t>
  </si>
  <si>
    <t>SCUOLA SECONDARIA DI I GRADO</t>
  </si>
  <si>
    <t>VIA ROMA N.64</t>
  </si>
  <si>
    <t>0690940078</t>
  </si>
  <si>
    <t>CHMM81002C</t>
  </si>
  <si>
    <t>SCUOLA DELL'INFANZIA PIANO SOLARE</t>
  </si>
  <si>
    <t>VIA FELICE BARNABEI N.1</t>
  </si>
  <si>
    <t>0670410006</t>
  </si>
  <si>
    <t>TEAA84505D</t>
  </si>
  <si>
    <t>COMUNE DI CIVITELLA ROVETO</t>
  </si>
  <si>
    <t>SCUOLA SECONDARIA DI PRIMO GRADO "E.MATTEI"</t>
  </si>
  <si>
    <t>VIA ROMA SNC</t>
  </si>
  <si>
    <t>0660360296</t>
  </si>
  <si>
    <t>AQMM83901N</t>
  </si>
  <si>
    <t>SCUOLA DELL'INFANZIA COLLEATTERRATO</t>
  </si>
  <si>
    <t>VIA DON PRIMO MAZZOLARI</t>
  </si>
  <si>
    <t>0670411004</t>
  </si>
  <si>
    <t>TEAA83106L</t>
  </si>
  <si>
    <t>COMUNE DI POPOLI</t>
  </si>
  <si>
    <t>ASILO NIDO COMUNALE</t>
  </si>
  <si>
    <t>VIA BUOZZI - SS TIBURTINA VALERIA</t>
  </si>
  <si>
    <t>680330092</t>
  </si>
  <si>
    <t xml:space="preserve">PEAA816020 </t>
  </si>
  <si>
    <t>AMMINISTRAZIONE PROVINCIALE DI PESCARA</t>
  </si>
  <si>
    <t>LICEO SCIENTIFICO "GALILEO GALILEI"</t>
  </si>
  <si>
    <t>VIALE AMERIGO VESPUCCI</t>
  </si>
  <si>
    <t>0680280258</t>
  </si>
  <si>
    <t>PEPS03000N</t>
  </si>
  <si>
    <t>LICEO SCIENTIFICO "LEONARDO DA VINCI"</t>
  </si>
  <si>
    <t>VIA COLLE MARINO 73</t>
  </si>
  <si>
    <t>0680280249</t>
  </si>
  <si>
    <t>PEPS01000C</t>
  </si>
  <si>
    <t>LICELO CLASSICO "GABRIELE D'ANNUNZIO</t>
  </si>
  <si>
    <t>VIA VENEZIA 41</t>
  </si>
  <si>
    <t>0680280244</t>
  </si>
  <si>
    <t>PEPC010009</t>
  </si>
  <si>
    <t>IT "TITO ACERBO"</t>
  </si>
  <si>
    <t>VIA PARCO NAZIONALE</t>
  </si>
  <si>
    <t>0680280271</t>
  </si>
  <si>
    <t>PETD010008</t>
  </si>
  <si>
    <t>COMUNE DI SAN VALENTINO IN ABRUZZO CITERIORE</t>
  </si>
  <si>
    <t>SCUOLA PRIMARIA BENEDETTO CROCE</t>
  </si>
  <si>
    <t>LARGO SAN NICOLA</t>
  </si>
  <si>
    <t>0680380181</t>
  </si>
  <si>
    <t>PEEE8100V</t>
  </si>
  <si>
    <t>COMUNE DI SAN BENEDETTO DEI MARSI</t>
  </si>
  <si>
    <t>SCUOLA DELL'INFANZIA UMBERTO SCLOCCHI</t>
  </si>
  <si>
    <t xml:space="preserve">VIA ITALIA </t>
  </si>
  <si>
    <t>0660850089</t>
  </si>
  <si>
    <t>AQAA82504P</t>
  </si>
  <si>
    <t>REGIONE ABRUZZO</t>
  </si>
  <si>
    <t>ENTE IN ATTESA DI FINANZIAMENTO</t>
  </si>
  <si>
    <t>REGIONE BASILICATA</t>
  </si>
  <si>
    <t>ENTI IN ATTESA DI FINANZIAMENTO</t>
  </si>
  <si>
    <t>REGIONE FRIULI VENEZIA GIULIA</t>
  </si>
  <si>
    <t>ENTI IN ATTESA IN FINANZIAMENTO</t>
  </si>
  <si>
    <t>REGIONE LAZIO</t>
  </si>
  <si>
    <t>REGIONE PUGLIA</t>
  </si>
  <si>
    <t>REGIONE MARCHE</t>
  </si>
  <si>
    <t>INTERVENTI IN ATTESA DI FINANZIAMENTO</t>
  </si>
  <si>
    <t xml:space="preserve">REGIONE MOLISE </t>
  </si>
  <si>
    <t>REGIONE SICILIA</t>
  </si>
  <si>
    <t>COMUNE - CANICATTÌ</t>
  </si>
  <si>
    <t>0840111096</t>
  </si>
  <si>
    <t xml:space="preserve">[AGIC83000Q - AGAA83001L] - Infanzia - Via De Gasperi - [AGIC83000Q - AGEE83001T] - Primaria - Edmondo De Amicis - </t>
  </si>
  <si>
    <t xml:space="preserve">TIPOLOGIA E - Contributo antincendio </t>
  </si>
  <si>
    <t>0840111095</t>
  </si>
  <si>
    <t xml:space="preserve">[AGIC83000Q - AGIC83000Q] - IC - Giovanni Verga - [AGIC83000Q - AGMM83001R] - Sec. I - Giovanni Verga - </t>
  </si>
  <si>
    <t>COMUNE - NOTO</t>
  </si>
  <si>
    <t>0890132899</t>
  </si>
  <si>
    <t xml:space="preserve">[SRIC85600D - SREE85601G] - Primaria - Don Giovanni Bosco - [SRIC85600D - SRMM85601E] - Sec. I - G. Melodia - </t>
  </si>
  <si>
    <t>0840111103</t>
  </si>
  <si>
    <t xml:space="preserve">[AGEE01100C - AGAA01109L] - Infanzia - Sandro Pertini - [AGEE01100C - AGEE01102E] - Primaria - Padre Gioacchino La Lomia - </t>
  </si>
  <si>
    <t>0840111804</t>
  </si>
  <si>
    <t xml:space="preserve">[AGIC82900G - AGEE82902P] - Primaria - M. Rapisardi - </t>
  </si>
  <si>
    <t>PROVINCIA - MODICA</t>
  </si>
  <si>
    <t>0880061000</t>
  </si>
  <si>
    <t xml:space="preserve">[RGIS01600A - RGIS01600A] - IIS - Galileo Galilei - [RGIS01600A - RGPS01601R] - LS - Galileo Galilei - </t>
  </si>
  <si>
    <t>PROVINCIA - TERMINI IMERESE</t>
  </si>
  <si>
    <t>0820705000</t>
  </si>
  <si>
    <t xml:space="preserve">[PAIS00100T - PAIS00100T] - IIS - G. Ugdulena - [PAIS00100T - PAPC001015] - LC - G. Ugdulena - </t>
  </si>
  <si>
    <t>0840111104</t>
  </si>
  <si>
    <t xml:space="preserve">[AGIC82900G - AGIC82900G] - IC - Luigi Pirandello - [AGIC82900G - AGEE82903Q] - Primaria - La Carruba - [AGIC82900G - AGMM82901L] - Sec. I - Luigi Pirandello - </t>
  </si>
  <si>
    <t>0840111101</t>
  </si>
  <si>
    <t xml:space="preserve">[AGEE01100C - AGEE01100C] - DD - Don Giovanni Bosco - [AGEE01100C - AGEE01104L] - Primaria - Don Giovanni Bosco - </t>
  </si>
  <si>
    <t>0820704654</t>
  </si>
  <si>
    <t xml:space="preserve">[PAIS013004 - PAIS013004] - IIS - Stenio - [PAIS013004 - PATD01301A] - ITC - Stenio - </t>
  </si>
  <si>
    <t>COMUNE - BRONTE</t>
  </si>
  <si>
    <t>0870091243</t>
  </si>
  <si>
    <t xml:space="preserve">[CTMM119008 - CTMM119008] - Sec. I - L. Castiglione Bronte - </t>
  </si>
  <si>
    <t>PROVINCIA - POZZALLO</t>
  </si>
  <si>
    <t>0880081190</t>
  </si>
  <si>
    <t xml:space="preserve">[RGIS00600Q - RGIS00600Q] - IIS - Giorgio la Pira - [RGIS00600Q - RGPS006016] - LS - Giorgio La Pira - [RGIS00600Q - RGTH00601Q] - ITN - Giorgio La Pira - [RGIS00600Q - RGTH006504] - ITN - Giorgio La Pira (serale) - </t>
  </si>
  <si>
    <t>0840111107</t>
  </si>
  <si>
    <t xml:space="preserve">[AGIC82900G - AGAA82904G] - Infanzia - La Carruba - [AGIC82900G - AGEE82903Q] - Primaria - La Carruba - </t>
  </si>
  <si>
    <t>COMUNE - PEDARA</t>
  </si>
  <si>
    <t>0870340554</t>
  </si>
  <si>
    <t xml:space="preserve">[CTIC83800Q - CTIC83800Q] - IC - Salvatore Casella - [CTIC83800Q - CTMM83801R] - Sec. I - S. Casella - </t>
  </si>
  <si>
    <t>0840111099</t>
  </si>
  <si>
    <t xml:space="preserve">[AGIC81500N - AGAA81502G] - Infanzia - Francesco Crispi - [AGIC81500N - AGEE81502R] - Primaria - Francesco Crispi - </t>
  </si>
  <si>
    <t>0840111102</t>
  </si>
  <si>
    <t xml:space="preserve">[AGEE01100C - AGAA01103A] - Infanzia - Don Lorenzo Milani - </t>
  </si>
  <si>
    <t>0870091219</t>
  </si>
  <si>
    <t xml:space="preserve">[CTEE04700L - CTEE04700L] - DD - Nicola Spedalieri - [CTEE04700L - CTAA04701C] - Infanzia - Spedalieri - [CTEE04700L - CTEE04701N] - Primaria - Bronte - </t>
  </si>
  <si>
    <t>PROVINCIA - COMISO</t>
  </si>
  <si>
    <t>0880030796</t>
  </si>
  <si>
    <t xml:space="preserve">[RGIS003008 - RGIS003008] - IIS - Giosuè Carducci - [RGIS003008 - RGPC00301G] - LC - Giosuè Carducci - </t>
  </si>
  <si>
    <t>PROVINCIA - VITTORIA</t>
  </si>
  <si>
    <t>0880120649</t>
  </si>
  <si>
    <t xml:space="preserve">[RGIS01400P - RGIS01400P] - IIS - Giuseppe Mazzini - [RGIS01400P - RGPM014016] - IM - Giuseppe Mazzini - </t>
  </si>
  <si>
    <t>PROVINCIA - RAGUSA</t>
  </si>
  <si>
    <t>0880090634</t>
  </si>
  <si>
    <t xml:space="preserve">[RGIS01300V - RGIS01300V] - IIS - Galileo Ferraris - [RGIS01300V - RGRC01301T] - IPSCT - Galileo Ferraris - [RGIS01300V - RGRI01301E] - IPIA - Galileo Ferraris - [RGIS01300V - RGSL013016] - LA - Galileo Ferraris - </t>
  </si>
  <si>
    <t>0880090850</t>
  </si>
  <si>
    <t xml:space="preserve">[RGIS01300V - RGTF01301B] - ITI - Ettore Majorana - </t>
  </si>
  <si>
    <t>0880120839</t>
  </si>
  <si>
    <t xml:space="preserve">[RGIS01400P - RGPS014015] - LS - S. Cannizzaro - </t>
  </si>
  <si>
    <t>COMUNE - CALTANISSETTA</t>
  </si>
  <si>
    <t>0850044398</t>
  </si>
  <si>
    <t xml:space="preserve">[CLIC830004 - CLIC830004] - IC - Don Lorenzo Milani - [CLIC830004 - CLAA830033] - Infanzia - Via Turati - [CLIC830004 - CLEE830016] - Primaria - Don Lorenzo Milani - </t>
  </si>
  <si>
    <t>PROVINCIA - BAGHERIA</t>
  </si>
  <si>
    <t>0820065017</t>
  </si>
  <si>
    <t xml:space="preserve">[PATD050008 - PATD050008] - ITC - Don Luigi Sturzo - </t>
  </si>
  <si>
    <t>0850044962</t>
  </si>
  <si>
    <t xml:space="preserve">[CLIC80900P - CLAA80903N] - Infanzia - Maddalena Calafato - [CLIC80900P - CLEE80902T] - Primaria - Santa Lucia - </t>
  </si>
  <si>
    <t>0840111100</t>
  </si>
  <si>
    <t xml:space="preserve">[AGIC82900G - AGAA82903E] - Infanzia - Via Petrella - </t>
  </si>
  <si>
    <t>COMUNE - LIMINA</t>
  </si>
  <si>
    <t>0830401088</t>
  </si>
  <si>
    <t xml:space="preserve">[MEIC88600X - MEAA886084] - Infanzia - Limina - </t>
  </si>
  <si>
    <t>0830401094</t>
  </si>
  <si>
    <t xml:space="preserve">[MEIC88600X - MEEE886078] - Primaria - Lumina - [MEIC88600X - MEMM886055] - Sec. I - Limina - </t>
  </si>
  <si>
    <t>0880030646</t>
  </si>
  <si>
    <t xml:space="preserve">[RGIS003008 - RGSD003015] - ISA - S. Fiume - </t>
  </si>
  <si>
    <t>0880090838</t>
  </si>
  <si>
    <t xml:space="preserve">[RGIC82000T - RGAA82001P] - Infanzia - Palla Magica - [RGIS018002 - RGPM01801D] - IM - Giovan Battista Vico - </t>
  </si>
  <si>
    <t>0880121093</t>
  </si>
  <si>
    <t xml:space="preserve">[RGIS017006 - RGTA017012] - ITA - Vittoria - [RGIS012003 - RGRC012012] - IPSCT - Guglielmo Marconi - </t>
  </si>
  <si>
    <t>0870340630</t>
  </si>
  <si>
    <t xml:space="preserve">[CTIC83800Q - CTAA83802N] - Infanzia - Alcide De Gasperi - [CTIC83800Q - CTEE83803X] - Primaria - Alcide De Gasperi - </t>
  </si>
  <si>
    <t>COMUNE - AGRIGENTO</t>
  </si>
  <si>
    <t>0840010020</t>
  </si>
  <si>
    <t xml:space="preserve">[AGIC820005 - AGEE820017] - Primaria - Quadrivio - </t>
  </si>
  <si>
    <t>COMUNE - CAMPOREALE</t>
  </si>
  <si>
    <t>0820192205</t>
  </si>
  <si>
    <t xml:space="preserve">[PAIC840008 - PAIC840008] - IC - Camporeale - [PAIC840008 - PAAA840015] - Infanzia - Camporeale - [PAIC840008 - PAMM840019] - Sec. I - Giovanni Verga - </t>
  </si>
  <si>
    <t>0870091289</t>
  </si>
  <si>
    <t xml:space="preserve">[CTEE04800C - CTAA048029] - Infanzia - Guglielmo Marconi - [CTEE04800C - CTEE04802E] - Primaria - Guglielmo Marconi - </t>
  </si>
  <si>
    <t>0880030778</t>
  </si>
  <si>
    <t xml:space="preserve">[RGIS003008 - RGTD00301E] - ITC - Giosuè Carducci - </t>
  </si>
  <si>
    <t>0880091029</t>
  </si>
  <si>
    <t xml:space="preserve">[RGPS01000R - RGPS01000R] - LS - Enrico Fermi - </t>
  </si>
  <si>
    <t>0880080643</t>
  </si>
  <si>
    <t xml:space="preserve">[RGIS00600Q - RGTD006012] - ITC - Giorgio La Pira - </t>
  </si>
  <si>
    <t>COMUNE - CACCAMO</t>
  </si>
  <si>
    <t>0820142125</t>
  </si>
  <si>
    <t xml:space="preserve">[PAIC8AF00B - PAMM8AF01C] - Sec. I - Monsignor V. Aglialoro - </t>
  </si>
  <si>
    <t>PROVINCIA - CATANIA</t>
  </si>
  <si>
    <t>0870152003</t>
  </si>
  <si>
    <t xml:space="preserve">[CTTF03000R - CTTF03000R] - ITI - Cannizzaro - [CTTF03000R - CTTF030517] - ITI - Cannizzaro (serale) - </t>
  </si>
  <si>
    <t>PROVINCIA - CALTAGIRONE</t>
  </si>
  <si>
    <t>0870112410</t>
  </si>
  <si>
    <t xml:space="preserve">[CTIS00400R - CTIS00400R] - IIS - Cucuzza-Euclide - [CTIS00400R - CTTL00401D] - ITG - Caltagirone - </t>
  </si>
  <si>
    <t>0880062126</t>
  </si>
  <si>
    <t xml:space="preserve">[RGIS01600A - RGPC01601N] - LC - Tommaso Campailla - </t>
  </si>
  <si>
    <t>0880121084</t>
  </si>
  <si>
    <t xml:space="preserve">[RGIS017006 - RGTD01701C] - ITC - Enrico Fermi - [RGIS017006 - RGTD01751T] - ITC - Enrico Fermi (serale) - [RGIS017006 - RGIS017006] - IIS - Enrico Fermi - [RGIS017006 - RGTA01750A] - ITA - Vittoria (serale) - </t>
  </si>
  <si>
    <t>PROVINCIA - ISPICA</t>
  </si>
  <si>
    <t>0880051552</t>
  </si>
  <si>
    <t xml:space="preserve">[RGIS00200C - RGRC00201B] - IPSCT - Gaetano Curcio - </t>
  </si>
  <si>
    <t>COMUNE - CASTELVETRANO</t>
  </si>
  <si>
    <t>0810061989</t>
  </si>
  <si>
    <t xml:space="preserve">[TPEE02700B - TPEE02701C] - Primaria - Ruggero Settimo - </t>
  </si>
  <si>
    <t>0810061962</t>
  </si>
  <si>
    <t xml:space="preserve">[TPIC815003 - TPIC815003] - IC - Pardo-Vetrano - [TPIC815003 - TPMM815014] - Sec. I - G. Pardo - </t>
  </si>
  <si>
    <t>0810061974</t>
  </si>
  <si>
    <t>0810061945</t>
  </si>
  <si>
    <t xml:space="preserve">[TPEE02700B - TPEE02700B] - DD - Ruggero Settimo - [TPEE02700B - TPEE02701C] - Primaria - Ruggero Settimo - </t>
  </si>
  <si>
    <t>PROVINCIA - CEFALÙ</t>
  </si>
  <si>
    <t>0820274029</t>
  </si>
  <si>
    <t xml:space="preserve">[PAIS00200N - PAIS00200N] - IIS - Mandralisca - [PAIS00200N - PAPC002011] - LC - Mandralisca - </t>
  </si>
  <si>
    <t>PROVINCIA - PALERMO</t>
  </si>
  <si>
    <t>0820539900</t>
  </si>
  <si>
    <t xml:space="preserve">[PAST010008 - PAST010008] - Conservatorio - Bellini (provinciale) - </t>
  </si>
  <si>
    <t>COMUNE - VITTORIA</t>
  </si>
  <si>
    <t>0880120776</t>
  </si>
  <si>
    <t xml:space="preserve">[RGIC83400Q - RGIC83400Q] - IC - Giovanni XXIII-Colonna - [RGIC83400Q - RGEE83401T] - Primaria - Papa Giovanni XXIII - [RGIC83400Q - RGMM83401R] - Sec. I - V. Colonna - </t>
  </si>
  <si>
    <t>0880121608</t>
  </si>
  <si>
    <t xml:space="preserve">[RGIC82700L - RGIC82700L] - IC - Francesco Pappalardo - [RGIC82700L - RGEE82701P] - Primaria - Francesco Pappalardo - [RGIC82700L - RGMM82701N] - Sec. I - Giacomo Matteotti - </t>
  </si>
  <si>
    <t>0880121090</t>
  </si>
  <si>
    <t xml:space="preserve">[RGIC82800C - RGIC82800C] - IC - Filippo Traina - [RGIC82800C - RGAA82803B] - Infanzia - Giuseppe Garibaldi - [RGIC82800C - RGMM82801D] - Sec. I - Guglielmo Marconi - </t>
  </si>
  <si>
    <t>0880121033</t>
  </si>
  <si>
    <t xml:space="preserve">[RGEE03500N - RGEE03501P] - Primaria - SS. Rosario - </t>
  </si>
  <si>
    <t>0880120905</t>
  </si>
  <si>
    <t xml:space="preserve">[RGIC83500G - RGAA83501C] - Infanzia - G. Caruano - [RGIC83500G - RGEE83501N] - Primaria - G. Caruano - [RGMM07700P - RGCT70000D] - SM - Giuseppe Caruano - [RGIC83500G - RGIC83500G] - IC - Giuseppe Caruano - </t>
  </si>
  <si>
    <t>0880091179</t>
  </si>
  <si>
    <t xml:space="preserve">[RGPS01000R - RGPS01000R] - LS - Enrico Fermi - [RGTD03000T - RGTD03000T] - ITC - F. Besta - </t>
  </si>
  <si>
    <t>COMUNE - ACIREALE</t>
  </si>
  <si>
    <t>0870040917</t>
  </si>
  <si>
    <t xml:space="preserve">[CTIC81900A - CTAA81906C] - Infanzia - Piano Api - [CTIC81900A - CTEE81903E] - Primaria - M. Alosi - </t>
  </si>
  <si>
    <t>0810061957</t>
  </si>
  <si>
    <t xml:space="preserve">[TPIC815003 - TPAA815065] - Infanzia - Luigi Capuana - [TPIC815003 - TPEE815026] - Primaria - Luigi Capuana - </t>
  </si>
  <si>
    <t>COMUNE - ACI CATENA</t>
  </si>
  <si>
    <t>0870032711</t>
  </si>
  <si>
    <t xml:space="preserve">[CTIC814007 - CTEE814019] - Primaria - T. Onofri - </t>
  </si>
  <si>
    <t>0820273856</t>
  </si>
  <si>
    <t xml:space="preserve">[PAIS02200V - PAIS02200V] - IIS - Jacopo del Duca-Diego Binca Amato - [PAIS02200V - PATD022015] - ITC - Jacopo Del Duca - [PAIS02200V - PATD02251E] - ITC - Jacopo Del Duca (serale) - [PAIS02200V - PARI02201E] - IPIA - Jacopo Del Duca - </t>
  </si>
  <si>
    <t>COMUNE - SCORDIA</t>
  </si>
  <si>
    <t>0870491034</t>
  </si>
  <si>
    <t xml:space="preserve">[CTIC8AN003 - CTIC8AN003] - IC - Giovanni Verga-Scordia - [CTIC8AN003 - CTMM8AN014] - Sec. I - Giovanni Verga - </t>
  </si>
  <si>
    <t>0880051551</t>
  </si>
  <si>
    <t xml:space="preserve">[RGIS00200C - RGPC00201Q] - LC - Gaetano Curcio - </t>
  </si>
  <si>
    <t>COMUNE - MISTRETTA</t>
  </si>
  <si>
    <t>0830523253</t>
  </si>
  <si>
    <t xml:space="preserve">[MEIC84600D - MEIC84600D] - IC - Tommaso Aversa - [MEIC84600D - MEEE84602L] - Primaria - G. Cocchiara - [MEIC84600D - MEMM84601E] - Sec. I - Tommaso Aversa - </t>
  </si>
  <si>
    <t>0870491326</t>
  </si>
  <si>
    <t xml:space="preserve">[CTIC8AN003 - CTIC8AN003] - IC - Giovanni Verga-Scordia - [CTIC8AN003 - CTEE8AN026] - Primaria - Via Bologna - </t>
  </si>
  <si>
    <t>COMUNE - SANT`AGATA LI BATTIATI</t>
  </si>
  <si>
    <t>0870451297</t>
  </si>
  <si>
    <t xml:space="preserve">[CTEE087003 - CTEE087025] - Primaria - Barriera - [CTEE087003 - CTEE087036] - Primaria - Barrieranuova - </t>
  </si>
  <si>
    <t>0880120945</t>
  </si>
  <si>
    <t xml:space="preserve">[RGIC802008 - RGAA802015] - Infanzia - Don Giovanni Bosco - </t>
  </si>
  <si>
    <t>0880121006</t>
  </si>
  <si>
    <t xml:space="preserve">[RGIC82800C - RGAA828019] - Infanzia - Via Roma - [RGIC82800C - RGEE82801E] - Primaria - Via Roma - </t>
  </si>
  <si>
    <t>0810061998</t>
  </si>
  <si>
    <t xml:space="preserve">[TPEE02700B - TPAA02705B] - Infanzia - Benedetto Croce - </t>
  </si>
  <si>
    <t>0880120932</t>
  </si>
  <si>
    <t xml:space="preserve">[RGIC802008 - RGIC802008] - IC - Leonardo Sciascia - [RGIC802008 - RGEE80202B] - Primaria - Leonardo Sciascia - [RGIC802008 - RGMM802019] - Sec. I - Leonardo Sciascia - </t>
  </si>
  <si>
    <t>0870032479</t>
  </si>
  <si>
    <t xml:space="preserve">[CTIC815003 - CTAA815021] - Infanzia - F. Guglielmino - [CTIC815003 - CTEE815015] - Primaria - F. Guglielmo - </t>
  </si>
  <si>
    <t>0820142073</t>
  </si>
  <si>
    <t xml:space="preserve">[PAIC8AF00B - PAIC8AF00B] - IC - Giovanni Barbera di Caccamo - [PAIC8AF00B - PAEE8AF01D] - Primaria - G. Barbera - </t>
  </si>
  <si>
    <t>COMUNE - ACI CASTELLO</t>
  </si>
  <si>
    <t>0870020991</t>
  </si>
  <si>
    <t xml:space="preserve">[CTIC81600V - CTAA81603T] - Infanzia - Cannizzaro - [CTIC81600V - CTEE816022] - Primaria - Cannizzaro - [CTIC81600V - CTMM81601X] - Sec. I - Via Rimini - </t>
  </si>
  <si>
    <t>0870032487</t>
  </si>
  <si>
    <t xml:space="preserve">[CTEE036006 - CTAA036034] - Infanzia - Via Maiorana - [CTEE036006 - CTEE03605B] - Primaria - Via Majorana - </t>
  </si>
  <si>
    <t>COMUNE - MONTEMAGGIORE BELSITO</t>
  </si>
  <si>
    <t>0820513745</t>
  </si>
  <si>
    <t xml:space="preserve">[PAIC825006 - PAIC825006] - IC - Mobntemaggiore Belsito - [PAIC825006 - PAEE825018] - Primaria - M. Arrigo - [PAIC825006 - PAMM825017] - Sec. I - Montemaggiore Belsito - </t>
  </si>
  <si>
    <t>0870091287</t>
  </si>
  <si>
    <t xml:space="preserve">[CTEE04800C - CTAA04804B] - Infanzia - Via Modigliani - [CTEE04800C - CTAA04809L] - Infanzia - Sciarotta - </t>
  </si>
  <si>
    <t>0870491011</t>
  </si>
  <si>
    <t xml:space="preserve">[CTIC8AP00P - CTIC8AP00P] - IC - Salvo Basso - [CTIC8AP00P - CTAA8AP01G] - Infanzia - Ponticello - [CTIC8AP00P - CTEE8AP01R] - Primaria - Scordia - </t>
  </si>
  <si>
    <t>0880121503</t>
  </si>
  <si>
    <t xml:space="preserve">[RGIC829008 - RGEE82902B] - Primaria - G. Consolino - [RGIC829008 - RGMM829019] - Sec. I - G. Consolino - </t>
  </si>
  <si>
    <t>COMUNE - MIRABELLA IMBACCARI</t>
  </si>
  <si>
    <t>0870280836</t>
  </si>
  <si>
    <t xml:space="preserve">[CTIC80900Q - CTAA80901L] - Infanzia - Via Scollo - [CTIC80900Q - CTEE80901T] - Primaria - Mirabella Imbaccari - </t>
  </si>
  <si>
    <t>0870020938</t>
  </si>
  <si>
    <t xml:space="preserve">[CTIC80500C - CTEE80501E] - Primaria - R. Rimini 1 - </t>
  </si>
  <si>
    <t>0870152007</t>
  </si>
  <si>
    <t xml:space="preserve">[CTTE01500X - CTTE01500X] - IT Regionale - Francesca Morvillo - </t>
  </si>
  <si>
    <t>PROVINCIA - ALCAMO</t>
  </si>
  <si>
    <t>0810010926</t>
  </si>
  <si>
    <t xml:space="preserve">[TPTD02000X - TPTD02000X] - ITC - G. Caruso - </t>
  </si>
  <si>
    <t>0820513747</t>
  </si>
  <si>
    <t xml:space="preserve">[PAIC825006 - PAAA825013] - Infanzia - Montemaggiore Belsito - </t>
  </si>
  <si>
    <t>COMUNE - COLLESANO</t>
  </si>
  <si>
    <t>0820321617</t>
  </si>
  <si>
    <t xml:space="preserve">[PAIC81000C - PAEE81004N] - Primaria - G. De Maria - </t>
  </si>
  <si>
    <t>0840111097</t>
  </si>
  <si>
    <t xml:space="preserve">[AGIC81500N - AGIC81500N] - IC - Canicattì - [AGIC81500N - AGMM81504T] - Sec. I - S. Gangitano - </t>
  </si>
  <si>
    <t>COMUNE - SCALETTA ZANCLEA</t>
  </si>
  <si>
    <t>0830943204</t>
  </si>
  <si>
    <t>COMUNE - MONTEVAGO</t>
  </si>
  <si>
    <t>0840254458</t>
  </si>
  <si>
    <t xml:space="preserve">[AGIC80800E - AGMM80802L] - Sec. I - Tenente G. Giuffrida - </t>
  </si>
  <si>
    <t>0880121493</t>
  </si>
  <si>
    <t xml:space="preserve">[RGIC829008 - RGIC829008] - IC - Portella delle Ginestre - [RGIC829008 - RGAA829015] - Infanzia - Angeli di San Giuliano - [RGIC829008 - RGEE82901A] - Primaria - Portella delle Ginestre - [RGIC829008 - RGMM829019] - Sec. I - G. Consolino - </t>
  </si>
  <si>
    <t>0870040873</t>
  </si>
  <si>
    <t xml:space="preserve">[CTIC8AU007 - CTAA8AU07A] - Infanzia - Stazzo - [CTIC8AU007 - CTEE8AU02A] - Primaria - Stazzo - </t>
  </si>
  <si>
    <t>0880120922</t>
  </si>
  <si>
    <t xml:space="preserve">[RGEE03500N - RGEE03500N] - DD - Vittoria IV - [RGEE03500N - RGAA035111] - Infanzia - Gianni Rodari - [RGEE03500N - RGAA035188] - Infanzia - Concetto Marchesi - [RGEE03500N - RGEE035071] - Primaria - Gianni Rodari - </t>
  </si>
  <si>
    <t>0870040920</t>
  </si>
  <si>
    <t xml:space="preserve">[CTIC8AU007 - CTAA8AU08B] - Infanzia - Loreto - [CTIC8AU007 - CTEE8AU05D] - Primaria - Santa Maria Loreto - </t>
  </si>
  <si>
    <t>0870040919</t>
  </si>
  <si>
    <t xml:space="preserve">[CTIC8AU007 - CTEE8AU019] - Primaria - Scillichenti - </t>
  </si>
  <si>
    <t>0870032485</t>
  </si>
  <si>
    <t xml:space="preserve">[CTIC814007 - CTAA814014] - Infanzia - Via Sant`Antonio - </t>
  </si>
  <si>
    <t>0840254457</t>
  </si>
  <si>
    <t xml:space="preserve">[AGIC80800E - AGEE80802N] - Primaria - Eleonora Gravina - </t>
  </si>
  <si>
    <t>0820321618</t>
  </si>
  <si>
    <t xml:space="preserve">[PAIC81000C - PAAA81003B] - Infanzia - Collesano - </t>
  </si>
  <si>
    <t>0880121515</t>
  </si>
  <si>
    <t xml:space="preserve">[RGIC829008 - RGAA829037] - Infanzia - Via Che Guevara - </t>
  </si>
  <si>
    <t>0880121001</t>
  </si>
  <si>
    <t xml:space="preserve">[RGIC82800C - RGAA82802A] - Infanzia - Luigi Frasca - </t>
  </si>
  <si>
    <t>0870032483</t>
  </si>
  <si>
    <t xml:space="preserve">[CTIC814007 - CTAA814036] - Infanzia - Via San Giuseppe - </t>
  </si>
  <si>
    <t>0870032925</t>
  </si>
  <si>
    <t xml:space="preserve">[CTIC814007 - CTAA814025] - Infanzia - Via G. Leonardi - </t>
  </si>
  <si>
    <t>PROVINCIA - MARSALA</t>
  </si>
  <si>
    <t>0810112652</t>
  </si>
  <si>
    <t xml:space="preserve">[TPPM03000Q - TPPM03000Q] - IM - Pascasino - </t>
  </si>
  <si>
    <t>0870280542</t>
  </si>
  <si>
    <t xml:space="preserve">[CTIC80900Q - CTIC80900Q] - IC - Edmondo de Amicis - [CTIC80900Q - CTMM80901R] - Sec. I - Edmondo De Amicis - </t>
  </si>
  <si>
    <t>0870020937</t>
  </si>
  <si>
    <t xml:space="preserve">[CTIC80500C - CTAA80502A] - Infanzia - R. Rimini - </t>
  </si>
  <si>
    <t>0840010042</t>
  </si>
  <si>
    <t xml:space="preserve">[AGIC82200R - AGIC82200R] - IC - Agrigento Campo Sportivo - [AGIC82200R - AGAA82202P] - Infanzia - Esseneto - [AGIC82200R - AGEE82202X] - Primaria - Esseneto - </t>
  </si>
  <si>
    <t>COMUNE - NARO</t>
  </si>
  <si>
    <t>0840261156</t>
  </si>
  <si>
    <t xml:space="preserve">[AGIC85300C - AGMM85301D] - Sec. I - Sant`Agostino - </t>
  </si>
  <si>
    <t>0840261163</t>
  </si>
  <si>
    <t xml:space="preserve">[AGIC85300C - AGIC85300C] - IC - San Giovanni Bosco - [AGIC85300C - AGEE85301E] - Primaria - San Giovanni Bosco - </t>
  </si>
  <si>
    <t>0840261160</t>
  </si>
  <si>
    <t xml:space="preserve">[AGIC85300C - AGAA853019] - Infanzia - San Calogero - </t>
  </si>
  <si>
    <t>COMUNE - SAN GIOVANNI LA PUNTA</t>
  </si>
  <si>
    <t>0870412675</t>
  </si>
  <si>
    <t xml:space="preserve">[CTIC84800A - CTIC84800A] - IC - Carlo Alberto Dalla Chiesa - [CTIC84800A - CTMM84801B] - Sec. I - Carlo Alberto Dalla Chiesa - </t>
  </si>
  <si>
    <t>COMUNE - GRAMMICHELE</t>
  </si>
  <si>
    <t>0870180674</t>
  </si>
  <si>
    <t xml:space="preserve">[CTIC8AJ00Q - CTMM8AJ01R] - Sec. I - Galileo Galilei - </t>
  </si>
  <si>
    <t>0840010031</t>
  </si>
  <si>
    <t xml:space="preserve">[AGIC821001 - AGAA82102V] - Infanzia - Viale Vittoria - [AGIC821001 - AGEE821024] - Primaria - Lauricella - </t>
  </si>
  <si>
    <t>0840010041</t>
  </si>
  <si>
    <t xml:space="preserve">[AGIC82200R - AGMM82201T] - Sec. I - A. Castagnolo - </t>
  </si>
  <si>
    <t>COMUNE - ALCAMO</t>
  </si>
  <si>
    <t>0810012642</t>
  </si>
  <si>
    <t xml:space="preserve">[TPIC81200G - TPIC81200G] - IC - Pietro Maria Rocca - [TPIC81200G - TPAA81202D] - Infanzia - Sorelle Agazzi - [TPIC81200G - TPMM81201L] - Sec. I - P. M. Rocca - </t>
  </si>
  <si>
    <t>0810012792</t>
  </si>
  <si>
    <t xml:space="preserve">[TPIC81000X - TPAA81001R] - Infanzia - Pina Bernardo - [TPIC81000X - TPMM810011] - Sec. I - Nino Navarra - </t>
  </si>
  <si>
    <t>0810012474</t>
  </si>
  <si>
    <t xml:space="preserve">[TPIC83400C - TPIC83400C] - IC - Bagolino - [TPIC83400C - TPMM83401D] - Sec. I - S. Bagolino - [TPMM10200V - TPCT706005] - SM - Bagolino - </t>
  </si>
  <si>
    <t>0810012805</t>
  </si>
  <si>
    <t xml:space="preserve">[TPIC81200G - TPAA81203E] - Infanzia - Giuseppe Lombardo Radice - [TPIC81200G - TPEE81203Q] - Primaria - Lombardo Radice - </t>
  </si>
  <si>
    <t>0820533100</t>
  </si>
  <si>
    <t xml:space="preserve">[PARH050006 - PARH050006] - IPSAR - F. Paolo Cascino - </t>
  </si>
  <si>
    <t>0840010032</t>
  </si>
  <si>
    <t xml:space="preserve">[AGIC821001 - AGIC821001] - IC - Agrigento Centro - [AGIC821001 - AGAA82101T] - Infanzia - Giuseppe Garibaldi - [AGIC821001 - AGEE821013] - Primaria - Giuseppe Garibaldi - [AGIC821001 - AGMM821012] - Sec. I - Giuseppe Garibaldi - </t>
  </si>
  <si>
    <t>0810012402</t>
  </si>
  <si>
    <t xml:space="preserve">[TPIC81100Q - TPIC81100Q] - IC - Maria Montessori - [TPIC81100Q - TPEE81102V] - Primaria - Maria Montessori - </t>
  </si>
  <si>
    <t>0810012461</t>
  </si>
  <si>
    <t xml:space="preserve">[TPIC83400C - TPAA834019] - Infanzia - Gentile - [TPIC83400C - TPEE83401E] - Primaria - G. Gentile - </t>
  </si>
  <si>
    <t>COMUNE - GAGGI</t>
  </si>
  <si>
    <t>0830293631</t>
  </si>
  <si>
    <t xml:space="preserve">[MEIC83300B - MEEE83301D] - Primaria - Gaggi - </t>
  </si>
  <si>
    <t>COMUNE - VENETICO</t>
  </si>
  <si>
    <t>0831043559</t>
  </si>
  <si>
    <t xml:space="preserve">[MEIC820009 - MEEE82001B] - Primaria - Venetico Marina - </t>
  </si>
  <si>
    <t>0840010003</t>
  </si>
  <si>
    <t xml:space="preserve">[AGIC82300L - AGIC82300L] - IC - Agrigento Fontanelle - [AGIC82300L - AGEE82302Q] - Primaria - Giovanni Verga - [AGIC82300L - AGMM82301N] - Sec. I - Vincenzo Reale - </t>
  </si>
  <si>
    <t>COMUNE - BOLOGNETTA</t>
  </si>
  <si>
    <t>0820114949</t>
  </si>
  <si>
    <t>0840010005</t>
  </si>
  <si>
    <t xml:space="preserve">[AGIC82300L - AGAA82302E] - Infanzia - Carlo Collodi - </t>
  </si>
  <si>
    <t>0840010097</t>
  </si>
  <si>
    <t xml:space="preserve">[AGIC855004 - AGEE855027] - Primaria - De Cosmi - </t>
  </si>
  <si>
    <t>0840010095</t>
  </si>
  <si>
    <t xml:space="preserve">[AGIC855004 - AGEE855038] - Primaria - Nuova Manhattan - </t>
  </si>
  <si>
    <t>0840010071</t>
  </si>
  <si>
    <t xml:space="preserve">[AGIC82400C - AGIC82400C] - IC - Salvatore Quasimodo - [AGIC82400C - AGMM82401D] - Sec. I - Salvatore Quasimodo - </t>
  </si>
  <si>
    <t>0840010024</t>
  </si>
  <si>
    <t xml:space="preserve">[AGIC820005 - AGMM820016] - Sec. I - Anna Frank - </t>
  </si>
  <si>
    <t>0840010100</t>
  </si>
  <si>
    <t xml:space="preserve">[AGIC855004 - AGMM855A15] - Sec. I - Margherita Hack (succ) - </t>
  </si>
  <si>
    <t>0840010067</t>
  </si>
  <si>
    <t xml:space="preserve">[AGIC82400C - AGEE82405P] - Primaria - Giuseppe Fava - </t>
  </si>
  <si>
    <t>0840010090</t>
  </si>
  <si>
    <t xml:space="preserve">[AGIC855004 - AGIC855004] - IC - Rita Levi Montalcini - [AGIC855004 - AGMM855015] - Sec. I - Federico Secondo - </t>
  </si>
  <si>
    <t>0810012643</t>
  </si>
  <si>
    <t xml:space="preserve">[TPIC81200G - TPAA81201C] - Infanzia - Luigi Pirandello - [TPIC81200G - TPEE81201N] - Primaria - Luigi Pirandello - </t>
  </si>
  <si>
    <t>0840010001</t>
  </si>
  <si>
    <t xml:space="preserve">[AGIC82300L - AGAA82305N] - Infanzia - San Giovanni Bosco - [AGIC82300L - AGEE82304T] - Primaria - Tortorelle - </t>
  </si>
  <si>
    <t>0840010004</t>
  </si>
  <si>
    <t xml:space="preserve">[AGIC82300L - AGAA82303G] - Infanzia - Massimiliano Maria Kolbe - [AGIC82300L - AGEE82303R] - Primaria - Massimiliano Maria Kolbe - </t>
  </si>
  <si>
    <t>0840010006</t>
  </si>
  <si>
    <t xml:space="preserve">[AGIC82400C - AGMM82401D] - Sec. I - Salvatore Quasimodo - [AGIC82400C - AGEE82406Q] - Primaria - San Giovanni Bosco - </t>
  </si>
  <si>
    <t>0840010022</t>
  </si>
  <si>
    <t xml:space="preserve">[AGIC820005 - AGAA820012] - Infanzia - Quadrivio Spinasanta - </t>
  </si>
  <si>
    <t>0840010023</t>
  </si>
  <si>
    <t xml:space="preserve">[AGIC820005 - AGAA820034] - Infanzia - Giardina Gallotti - [AGIC820005 - AGEE82004A] - Primaria - Giardina Gallotti - </t>
  </si>
  <si>
    <t>0840010092</t>
  </si>
  <si>
    <t xml:space="preserve">[AGIC855004 - AGEE855049] - Primaria - Maria Montessori - </t>
  </si>
  <si>
    <t>COMUNE - CAMPOFIORITO</t>
  </si>
  <si>
    <t>0820184881</t>
  </si>
  <si>
    <t xml:space="preserve">[PAIC85000V - PAAA85003T] - Infanzia - Campofiorito - </t>
  </si>
  <si>
    <t>0840010068</t>
  </si>
  <si>
    <t xml:space="preserve">[AGIC82400C - AGAA82404C] - Infanzia - Calogero Trupia - </t>
  </si>
  <si>
    <t>0810012641</t>
  </si>
  <si>
    <t xml:space="preserve">[TPIC81200G - TPAA81204G] - Infanzia - Ciullo - [TPIC81200G - TPEE81202P] - Primaria - Ciullo - </t>
  </si>
  <si>
    <t>0840010060</t>
  </si>
  <si>
    <t xml:space="preserve">[AGIC82400C - AGAA82407G] - Infanzia - Alessandro Manzoni - </t>
  </si>
  <si>
    <t>0870180658</t>
  </si>
  <si>
    <t xml:space="preserve">[CTIC8AJ00Q - CTEE8AJ041] - Primaria - Piano Cugni - </t>
  </si>
  <si>
    <t>n.d.</t>
  </si>
  <si>
    <t>Comune di Castel Giorgio</t>
  </si>
  <si>
    <t>0550090038</t>
  </si>
  <si>
    <t xml:space="preserve">Plesso Scolastico Castel Giorgio </t>
  </si>
  <si>
    <t>Comune di Allerona</t>
  </si>
  <si>
    <t>0550020186</t>
  </si>
  <si>
    <t>Scuola Primaria e Secondaria di I° Grado di Allerona Scalo</t>
  </si>
  <si>
    <t>Comune di Valfabbrica</t>
  </si>
  <si>
    <t>0540570001</t>
  </si>
  <si>
    <t>Palestra a servizio della Scuola Primaria e Secondaria di Valfabbrica</t>
  </si>
  <si>
    <t>0550010185</t>
  </si>
  <si>
    <t>Secondaria di I° Grado Dante Alighieri</t>
  </si>
  <si>
    <t>Comune di Castel Ritaldi</t>
  </si>
  <si>
    <t>0540082533</t>
  </si>
  <si>
    <t>Scuola Primaria G. Parini</t>
  </si>
  <si>
    <t>REGIONE TOSCANA</t>
  </si>
  <si>
    <t>Ente Richiedente</t>
  </si>
  <si>
    <t>Codice Edificio Scolastico</t>
  </si>
  <si>
    <t>Plesso Scolastico</t>
  </si>
  <si>
    <t>Livello Progettazione</t>
  </si>
  <si>
    <t>Costo Totale Opera</t>
  </si>
  <si>
    <t>Cofinanziamento Ente</t>
  </si>
  <si>
    <t>FI</t>
  </si>
  <si>
    <t>Comune - FIRENZE</t>
  </si>
  <si>
    <t>Infanzia  Don Minzoni - IC  Gucciardini  - Primaria  Don Giovanni Minzoni</t>
  </si>
  <si>
    <t>Progetto Definitivo</t>
  </si>
  <si>
    <t>Infanzia  Galliano  Rossini - Primaria  Galliano - Rossini</t>
  </si>
  <si>
    <t>Sec. I  Ghiberti</t>
  </si>
  <si>
    <t>Sec. I  Sandro Botticelli</t>
  </si>
  <si>
    <t>LU</t>
  </si>
  <si>
    <t>Comune - LUCCA</t>
  </si>
  <si>
    <t>Sec. I  Leonardo Da Vinci  - IC  Lucca II</t>
  </si>
  <si>
    <t>Progetto di Fattibilita Tecnica ed Economica</t>
  </si>
  <si>
    <t>MS</t>
  </si>
  <si>
    <t>Comune - MASSA</t>
  </si>
  <si>
    <t>Infanzia  Via La Salle  - Primaria  Via La Salle</t>
  </si>
  <si>
    <t>Sec.I  Paolo Ferrari</t>
  </si>
  <si>
    <t>Primaria  Vittorino da Feltre - Infanzia  Vittorino da Feltre</t>
  </si>
  <si>
    <t>Primaria  Gaetano Pilati</t>
  </si>
  <si>
    <t>PI</t>
  </si>
  <si>
    <t>Provincia – PISA</t>
  </si>
  <si>
    <t>ITCG  Ferruccio Niccolini</t>
  </si>
  <si>
    <t>PT</t>
  </si>
  <si>
    <t>Comune - UZZANO</t>
  </si>
  <si>
    <t>Primaria  Argene Bartolozzi</t>
  </si>
  <si>
    <t>Progetto Esecutivo</t>
  </si>
  <si>
    <t>Comune - SANTA CROCE SULL`ARNO</t>
  </si>
  <si>
    <t>Primaria T. Della Maggiore</t>
  </si>
  <si>
    <t>Comune - SANTA LUCE</t>
  </si>
  <si>
    <t>Infanzia  Santa Luce</t>
  </si>
  <si>
    <t>nfanzia  Via del Giardino Botanico - Primaria  Giovanni Pascoli</t>
  </si>
  <si>
    <t>IC  Lucca VI  - Sec. I  D. Chelini</t>
  </si>
  <si>
    <t>Comune - SCANDICCI</t>
  </si>
  <si>
    <t>Infanzia  Dino Campana -  Primaria  Dino Campana</t>
  </si>
  <si>
    <t>Comune - VINCI</t>
  </si>
  <si>
    <t>Primaria  Galileo Galilei</t>
  </si>
  <si>
    <t>Sec. I  C. Banti</t>
  </si>
  <si>
    <t>Comune - CHIESINA UZZANESE</t>
  </si>
  <si>
    <t>Sec. I  Giacomo Leopardi</t>
  </si>
  <si>
    <t>Comune - STAZZEMA</t>
  </si>
  <si>
    <t>Primaria  Pontestazzemese - IC  Martiri di Sant`Anna - Sec. I  Martiri Di Sant`Anna</t>
  </si>
  <si>
    <t>nfanzia  Nave  - Primaria  Nave</t>
  </si>
  <si>
    <t>Primaria  Don Lorenzo Milani</t>
  </si>
  <si>
    <t>Infanzia  La Barca a Vela</t>
  </si>
  <si>
    <t>Comune - TRESANA</t>
  </si>
  <si>
    <t>Primaria  Barbarasco - Sec. I  Marsili</t>
  </si>
  <si>
    <t>Primaria  Alteta</t>
  </si>
  <si>
    <t>Primaria  Carlo Lorenzini</t>
  </si>
  <si>
    <t>Comune - PISTOIA</t>
  </si>
  <si>
    <t>Infanzia  Alessandro Bertocci</t>
  </si>
  <si>
    <t>Comune - CAPANNORI</t>
  </si>
  <si>
    <t>IC  Ilio Micheloni - Sec. I  L. Nottolini</t>
  </si>
  <si>
    <t>Primaria  Vallebuia</t>
  </si>
  <si>
    <t>Comune - SINALUNGA</t>
  </si>
  <si>
    <t xml:space="preserve">IC - John Lennon  - Sec. I  Don Lorenzo Milani </t>
  </si>
  <si>
    <t>Progetto Esecutivo + Verifica</t>
  </si>
  <si>
    <t>Comune - TREQUANDA</t>
  </si>
  <si>
    <t>Infanzia - Trequanda - Primaria  Giuseppe Parini - Sec. I  Trequanda</t>
  </si>
  <si>
    <t>Comune - ALTOPASCIO</t>
  </si>
  <si>
    <t>Primaria  Bruno Nardi</t>
  </si>
  <si>
    <t>Comune - CARRARA</t>
  </si>
  <si>
    <t>Sec. I  Carducci  Tenerani</t>
  </si>
  <si>
    <t>Comune - PONTE BUGGIANESE</t>
  </si>
  <si>
    <t>Sec. I  Padre Filippo Cecchi  - Primaria  Gianni Rodari - IC  Don Lorenzo Milani</t>
  </si>
  <si>
    <t>Città Metropolitana - FIRENZE</t>
  </si>
  <si>
    <t>ISA  Firenze</t>
  </si>
  <si>
    <t>IIS  Cellini  Tornabuoni  - IPSIA  Cellini  Tornabuoni  - IPSIA  Cellini  Tornabuoni (serale)  - ITI  Cellini Tornabuoni  - ITI  Cellini-Tornabuoni (serale)</t>
  </si>
  <si>
    <t>Comune - MULAZZO</t>
  </si>
  <si>
    <t>Infanzia  Mulazzo - Primaria -Galanti   - Sec. I -Dante Alighieri</t>
  </si>
  <si>
    <t>PO</t>
  </si>
  <si>
    <t>Comune - PRATO</t>
  </si>
  <si>
    <t>Primaria  Le Fonti</t>
  </si>
  <si>
    <t>Infanzia  Giorgio La Pira  - Primaria  Giorgio La Pira</t>
  </si>
  <si>
    <t xml:space="preserve"> ISA  Sesto e Montemurlo</t>
  </si>
  <si>
    <t>LS  Enriques - IPSCT  Federigo Enriques - IPSSAR  Federigo Enriques  - ITC  Federigo Enriques</t>
  </si>
  <si>
    <t>Comune - FIVIZZANO</t>
  </si>
  <si>
    <t>Palestra scolastica vari istituti</t>
  </si>
  <si>
    <t>GR</t>
  </si>
  <si>
    <t>Comune - SORANO</t>
  </si>
  <si>
    <t>Infanzia  Manfredo Vanni  - Primaria  Umberto I  - Sec. I  Manfredo Vanni</t>
  </si>
  <si>
    <t>Comune - PISA</t>
  </si>
  <si>
    <t>SM  Fibonacci - IC  Leonardo Fibonacci - Sec. I  Leonardo Fibonacci</t>
  </si>
  <si>
    <t>Documento di Fattibilita delle Alternative Progettuali</t>
  </si>
  <si>
    <t>IC  Scuola  Città Pestalozzi  - Sec. I  Scuola  Città Pestalozzi - SM Città Pestalozzi</t>
  </si>
  <si>
    <t>Comune - SAN GIULIANO TERME</t>
  </si>
  <si>
    <t>IC  Livia Gereschi  - Sec. I  Enrico Fermi</t>
  </si>
  <si>
    <t>Sec. I  Giuseppe Ungaretti</t>
  </si>
  <si>
    <t>Primaria  Fabrizio De André</t>
  </si>
  <si>
    <t>Primaria  Nicola Pisano  - Sec. I Leonardo Fibonacci (succ)</t>
  </si>
  <si>
    <t>Comune - PIETRASANTA</t>
  </si>
  <si>
    <t>Primaria  Giuseppe Mancini</t>
  </si>
  <si>
    <t>IC - Renato Fucini  - Sec. I  Renato Fucini</t>
  </si>
  <si>
    <t>IC  Lisa Strenta Tongiorgi - Sec. I  Giuseppe Mazzini</t>
  </si>
  <si>
    <t>Primaria  L. Cambini - IC  Giuseppe Toniolo</t>
  </si>
  <si>
    <t>Primaria  Fabio Filzi  - Sec. I  Ser Lapo Mazzei</t>
  </si>
  <si>
    <t>Comune - CERRETO GUIDI</t>
  </si>
  <si>
    <t>Primaria  Bassa  Gavena</t>
  </si>
  <si>
    <t xml:space="preserve"> Infanzia  Via Corridoni  - Primaria  Cesare Battisti</t>
  </si>
  <si>
    <t>IC  Niccolò Pisano - Sec. I  Niccolò Pisano</t>
  </si>
  <si>
    <t>Primaria  Tobbiana</t>
  </si>
  <si>
    <t>Primaria  Giovanni Pascoli</t>
  </si>
  <si>
    <t>Primaria  Laura Poli</t>
  </si>
  <si>
    <t>Infanzia  Gianni Rodari  - Primaria Damiano Chiesa</t>
  </si>
  <si>
    <t>Primaria  Nazario Sauro  - Infanzia  Via Sant`Agostino</t>
  </si>
  <si>
    <t>Primaria  Rismondo</t>
  </si>
  <si>
    <t>AR</t>
  </si>
  <si>
    <t>Provincia – AREZZO</t>
  </si>
  <si>
    <t>ISA  Giuseppe Giovagnoli</t>
  </si>
  <si>
    <t>ITC  Francesco Severi</t>
  </si>
  <si>
    <t>Comune - SANSEPOLCRO</t>
  </si>
  <si>
    <t>Sec. I  Unificata</t>
  </si>
  <si>
    <t>IC  Santa Croce  - Sec. I  C. Banti - Infanzia  Via dei Mille</t>
  </si>
  <si>
    <t>Comune - LAMPORECCHIO</t>
  </si>
  <si>
    <t>Primaria  G. Dei</t>
  </si>
  <si>
    <t>Comune - LASTRA A SIGNA</t>
  </si>
  <si>
    <t>SM  Lastra a Signa - Primaria  Santa Maria a Castagnolo</t>
  </si>
  <si>
    <t>Comune - MONTOPOLI VAL D`ARNO</t>
  </si>
  <si>
    <t>Primaria  Marti</t>
  </si>
  <si>
    <t>Primaria  Lorenzini Collodi</t>
  </si>
  <si>
    <t>Infanzia  Badia Pozzeveri</t>
  </si>
  <si>
    <t>Infanzia  Carlo Alberto Dalla Chiesa</t>
  </si>
  <si>
    <t>Infanzia  Carlo Alberto Dalla Chiesa (Lotto B)</t>
  </si>
  <si>
    <t>Comune - PELAGO</t>
  </si>
  <si>
    <t>Primaria  San Francesco</t>
  </si>
  <si>
    <t>Infanzia  Fratelli Grimm</t>
  </si>
  <si>
    <t>Comune - PONTASSIEVE</t>
  </si>
  <si>
    <t>Infanzia  Don Lorenzo Milani  - Primaria  Don Lorenzo Milani</t>
  </si>
  <si>
    <t>Comune - SIENA</t>
  </si>
  <si>
    <t>IC  Pier Andrea Mattioli  - Primaria Giovanni Pascoli</t>
  </si>
  <si>
    <t>Infanzia  Gianni Rodari</t>
  </si>
  <si>
    <t>IC  Pelago - Sec. I  Lorenzo Ghiberti</t>
  </si>
  <si>
    <t>LI</t>
  </si>
  <si>
    <t>Comune - LIVORNO</t>
  </si>
  <si>
    <t>Primaria  Pietro Thouar - IC  Don Angeli</t>
  </si>
  <si>
    <t>Infanzia  Carlo Collodi -  Primaria  Carlo Collodi</t>
  </si>
  <si>
    <t>Sec. I  Staffoli</t>
  </si>
  <si>
    <t>Comune - BARGA</t>
  </si>
  <si>
    <t>Primaria  Filecchio</t>
  </si>
  <si>
    <t>Primaria  Salvo D`Acquisto</t>
  </si>
  <si>
    <t>Sec. I  Don Aldo Mei (succ.)</t>
  </si>
  <si>
    <t>Primaria  Ronchi</t>
  </si>
  <si>
    <t>IIS  Giorgio Vasari  - IPSSAR  Giorgio Vasari  - ITC- Giorgio Vasari</t>
  </si>
  <si>
    <t>Sec. I  Michelangelo</t>
  </si>
  <si>
    <t>Primaria  L. Forli</t>
  </si>
  <si>
    <t>Primaria  Barsottini</t>
  </si>
  <si>
    <t>Primaria  O. Mutti</t>
  </si>
  <si>
    <t>Primaria  Alessandro Bertocci</t>
  </si>
  <si>
    <t>Primaria  Alessio Ricci</t>
  </si>
  <si>
    <t>Comune - CETONA</t>
  </si>
  <si>
    <t>Primaria  N.. Carloni  - IC Cetona</t>
  </si>
  <si>
    <t>Primaria Chiesina Uzzanese</t>
  </si>
  <si>
    <t>Comune - SESTO FIORENTINO</t>
  </si>
  <si>
    <t>Infanzia  Lucio Lombardo Radice  - Primaria  Lucio Lombardo Radice</t>
  </si>
  <si>
    <t>Primaria  Antonio Gramsci</t>
  </si>
  <si>
    <t>Sec. I  Benci</t>
  </si>
  <si>
    <t>Comune - SAN MINIATO</t>
  </si>
  <si>
    <t>Primaria  Carlo Collodi (La Serra)</t>
  </si>
  <si>
    <t>Comune - RUFINA</t>
  </si>
  <si>
    <t>Primaria Mazzini</t>
  </si>
  <si>
    <t>Provincia - SIENA</t>
  </si>
  <si>
    <t>IIS  Enea Silvio Piccolomini - Liceo Enea Silvio Piccolomini - IM  Via Pisacane</t>
  </si>
  <si>
    <t>IC - Rufina   - Sec. I  Leonardo Da Vinci</t>
  </si>
  <si>
    <t>Infanzia  Centofiori</t>
  </si>
  <si>
    <t>Primaria  Vittorino da Feltre</t>
  </si>
  <si>
    <t>Comune - CASCINA</t>
  </si>
  <si>
    <t>Sec. I  Giovanni Pascoli</t>
  </si>
  <si>
    <t>Comune - FUCECCHIO</t>
  </si>
  <si>
    <t>Primaria  Renato Fucini</t>
  </si>
  <si>
    <t>Sec. I  Guido Cavalcanti</t>
  </si>
  <si>
    <t>Comune - CASTELNUOVO DI GARFAGNANA</t>
  </si>
  <si>
    <t>SM  Castelnuovo di Garfagnana - IC  Castelnuovo di Garfagnana - Sec. I  Castelnuovo</t>
  </si>
  <si>
    <t>Sec. I  Pescetti  - IC  Sesto Fiorentino I</t>
  </si>
  <si>
    <t>Comune - SCARPERIA E SAN PIERO</t>
  </si>
  <si>
    <t>Infanzia  Galileo Chini</t>
  </si>
  <si>
    <t>Infanzia  Sorgenti</t>
  </si>
  <si>
    <t>IC  Sesto Fiorentino 2  - Primaria  Edmondo De Amicis</t>
  </si>
  <si>
    <t>Primaria  Carlo Collodi</t>
  </si>
  <si>
    <t>Infanzia  San Donato - Primaria  Leonardo Da Vinci</t>
  </si>
  <si>
    <t>Primaria  Don Eligio Bortolotti</t>
  </si>
  <si>
    <t>Comune - SOVICILLE</t>
  </si>
  <si>
    <t>Primaria  Baldassarre Peruzzi</t>
  </si>
  <si>
    <t>Provincia – SIENA</t>
  </si>
  <si>
    <t>IIS  Angelo Giuseppe Roncalli - ITCG G.Roncalli</t>
  </si>
  <si>
    <t>Primaria  Villa San Lorenzo</t>
  </si>
  <si>
    <t>Infanzia  Vannino Vannini</t>
  </si>
  <si>
    <t>Primaria  Villa La Fonte</t>
  </si>
  <si>
    <t>Infanzia  Jean Piaget</t>
  </si>
  <si>
    <t>Infanzia  Azzurra</t>
  </si>
  <si>
    <t>Primaria  Gianni Rodari (succ.)</t>
  </si>
  <si>
    <t>Infanzia  Ada Marchesini Gobetti</t>
  </si>
  <si>
    <t>Comune - MONTEVARCHI</t>
  </si>
  <si>
    <t>Primaria  Del Pestello</t>
  </si>
  <si>
    <t>Infanzia  Via Elio Bettini</t>
  </si>
  <si>
    <t>IC -Scarperia  San Piero a Sieve - Sec. I  Andrea del Castagno</t>
  </si>
  <si>
    <t>Comune - COREGLIA ANTELMINELLI</t>
  </si>
  <si>
    <t>Infanzia  Calavorno</t>
  </si>
  <si>
    <t>Comune - PIEVE A NIEVOLE</t>
  </si>
  <si>
    <t>Sec. I  Galileo Galilei  - IC  Galileo Galilei</t>
  </si>
  <si>
    <t>Comune - COLLE DI VAL D`ELSA</t>
  </si>
  <si>
    <t>[SIIC828001 - SIMM828034] - Sec. I - Arnolfo di Cambio 2 - [SIIC828001 - SIIC828001] - IC - Arnolfo Di Cambio - [SIIC828001 - SIMM827016] - Sec.I - Arnolfo Di Cambio -</t>
  </si>
  <si>
    <t>[FIIC85000T - FIAA85001P] - Infanzia - Giovanni Boccaccio - [FIIC85000T - FIEE85001X] - Primaria - Giovanni Boccaccio -</t>
  </si>
  <si>
    <t>Progetto Di Fattibilita` Tecnica ed Economica</t>
  </si>
  <si>
    <t>[MSIC819008 - MSEE81905E] - Primaria - Volpigliano -</t>
  </si>
  <si>
    <t>Provincia – LUCCA</t>
  </si>
  <si>
    <t>[LUPS020003 - LUPS020003] - LS - Barsanti e Matteucci -</t>
  </si>
  <si>
    <t>[ARIS00200R - ARIS00200R] - IIS - Città di Piero - [ARIS00200R - ARPS002017] - LS - Piero Della Francesca -</t>
  </si>
  <si>
    <t>[LUIS00300X - LUPC003017] - LC - Ludovico Ariosto -</t>
  </si>
  <si>
    <t>[LUIS00400Q - LUIS00400Q] - IIS - Simone Simoni - [LUIS00400Q - LUPS004016] - LS - Galileo Galilei - [LUIS00400Q - LUTD004012] - ITCG - Luigi Campedelli -</t>
  </si>
  <si>
    <t>[LUIS01800N - LUTH01801N] - ITN - Artiglio - [LUIS01800N - LUTH018513] - ITN - Atriglio (serale) -</t>
  </si>
  <si>
    <t>[LUIS007007 - LUIS007007] - IIS - Piana di Lucca - [LUIS007007 - LUTD00701D] - ITCG - A.BENEDETTI -</t>
  </si>
  <si>
    <t>[ARIS00800Q - ARIS00800Q] - IIS - Marconi - Severi - [ARIS00800Q - ARRI00801B] - IPSIA - Guglielmo Marconi - [ARIS00700X - ARRI00850Q] - IPIA - Guglielmo Marconi (serale) -</t>
  </si>
  <si>
    <t>Comune - AREZZO</t>
  </si>
  <si>
    <t>[ARIC83500X - AREE835012] - Primaria - Pio Borri -</t>
  </si>
  <si>
    <t>Comune - ANGHIARI</t>
  </si>
  <si>
    <t>[ARIC83100L - ARMM83103Q] - Sec. I - Leonardo Da Vinci -</t>
  </si>
  <si>
    <t>Comune - MONTIERI</t>
  </si>
  <si>
    <t>[GRIC815003 - GRAA815054] - Infanzia - Boccheggiano - [GRIC815003 - GREE815015] - Primaria - Boccheggiano -</t>
  </si>
  <si>
    <t>Provincia - LUCCA</t>
  </si>
  <si>
    <t>[LUIS016002 - LUTF01601E] - ITI - Enrico Fermi - [LUIS016002 - LUPS01601C] - LS - Enrico Fermi -</t>
  </si>
  <si>
    <t>[MSIC822004 - MSAA822011] - Infanzia - Bedizzano -</t>
  </si>
  <si>
    <t>IPSIA  Guglielmo Marconi</t>
  </si>
  <si>
    <t>Comune - CASTELFRANCO PIAN DI SCO</t>
  </si>
  <si>
    <t>Primaria di Faella</t>
  </si>
  <si>
    <t>[MSIC81700L - MSAA81702E] - Infanzia - Nazzano -</t>
  </si>
  <si>
    <t>[MSIC81700L - MSAA81701D] - Infanzia - Fossola -</t>
  </si>
  <si>
    <t>Comune - CARMIGNANO</t>
  </si>
  <si>
    <t>[POIC80600Q - POEE80603X] - Primaria - B. Buricchi -</t>
  </si>
  <si>
    <t>[ARIC84000B - ARAA840029] - Infanzia - Il Melograno -</t>
  </si>
  <si>
    <t>[POIC80600Q - POEE80602V] - Primaria - Quinto Martini -</t>
  </si>
  <si>
    <t>[POIC80600Q - POEE80601T] - Primaria - Nazario Sauro -</t>
  </si>
  <si>
    <t>Provincia - PRATO</t>
  </si>
  <si>
    <t>[POIS00100R - POPM001018] - IM - Gianni Rodari - [POIS00100R - POIS00100R] - IIS - Cicognini-Rodari -</t>
  </si>
  <si>
    <t>Documento Di Fattibilita` Delle Alternative Progettuali</t>
  </si>
  <si>
    <t>Provincia - AREZZO</t>
  </si>
  <si>
    <t>ITI  Galileo Galilei (succ)</t>
  </si>
  <si>
    <t>[ARTF02000T - ARTF020B0T] - ITI - Galileo Galilei (succ. meccanici) -</t>
  </si>
  <si>
    <t>Comune - VIAREGGIO</t>
  </si>
  <si>
    <t>[LUIC82000D - LUAA82001A] - Infanzia - Migliarina -</t>
  </si>
  <si>
    <t>[SIIC827005 - SIEE827017] - Primaria - Gracciano -</t>
  </si>
  <si>
    <t>Comune - CORTONA</t>
  </si>
  <si>
    <t>[ARIC841007 - ARAA841047] - Infanzia - Gianni Rodari - [ARIC841007 - AREE84105D] - Primaria - Mattia Moneti -</t>
  </si>
  <si>
    <t>[ARIC842003 - AREE842037] - Primaria - Curzio Venuti -</t>
  </si>
  <si>
    <t>Comune - DICOMANO</t>
  </si>
  <si>
    <t>[FIIC81400P - FIAA81401G] - Infanzia - Capoluogo - [FIIC81400P - FIEE81403V] - Primaria - Giovanni Pascoli -</t>
  </si>
  <si>
    <t>[FIIC81400P - FIIC81400P] - IC - Desiderio da Settignano - [FIIC81400P - FIMM81401Q] - Sec. I - Desiderio da Settignano -</t>
  </si>
  <si>
    <t>[PORI010006 - PORI010006] - IPIA - Guglielmo Marconi -</t>
  </si>
  <si>
    <t>[PORC01000D - PORC01000D] - IPSCT - Francesco Datini - [PORC01000D - PORC01051X] - IPSCT - Francesco Datini (serale) -</t>
  </si>
  <si>
    <t>Importo cofinanziato dall'ente</t>
  </si>
  <si>
    <t>CONTRIBUTO MIUR</t>
  </si>
  <si>
    <t>Contributo MIUR</t>
  </si>
  <si>
    <t>REGIONE CAMPANIA</t>
  </si>
  <si>
    <t>Totale</t>
  </si>
  <si>
    <r>
      <rPr>
        <sz val="11"/>
        <color indexed="10"/>
        <rFont val="Corbel"/>
        <family val="2"/>
      </rPr>
      <t>palestra</t>
    </r>
    <r>
      <rPr>
        <sz val="11"/>
        <rFont val="Corbel"/>
        <family val="2"/>
      </rPr>
      <t xml:space="preserve"> scolastica del Capoluogo</t>
    </r>
  </si>
  <si>
    <t>REGIONE LOMBARDIA</t>
  </si>
  <si>
    <r>
      <rPr>
        <sz val="11"/>
        <color indexed="10"/>
        <rFont val="Corbel"/>
        <family val="2"/>
      </rPr>
      <t xml:space="preserve">* </t>
    </r>
    <r>
      <rPr>
        <sz val="11"/>
        <color indexed="8"/>
        <rFont val="Corbel"/>
        <family val="2"/>
      </rPr>
      <t>Comune di Pietracatella (CB)</t>
    </r>
  </si>
  <si>
    <t>REGIONE PIEMONTE</t>
  </si>
  <si>
    <t xml:space="preserve">N. </t>
  </si>
  <si>
    <t>REGIONE UMBRIA</t>
  </si>
  <si>
    <t>REGIONE VALLE D'AOSTA</t>
  </si>
  <si>
    <t xml:space="preserve">REGIONE EMILIA-ROMAGNA
</t>
  </si>
  <si>
    <t>Importo di finanziamento richiesto</t>
  </si>
  <si>
    <t xml:space="preserve">
ENTI IN ATTESA DI FINANZIAMENTO</t>
  </si>
  <si>
    <t>0400190063</t>
  </si>
  <si>
    <t>SCUOLA PROMARIA DE AMICIS</t>
  </si>
  <si>
    <t>0400200066</t>
  </si>
  <si>
    <t>SCUOLA INFANZIA MERCATO SARACENO</t>
  </si>
  <si>
    <t>0400090219</t>
  </si>
  <si>
    <t>SCUOLA PRIMARIA E. DE AMICIS
SCUOLA  SECONDARIA 1° GRADO DON LORENZO MILANI – CUSERCOLI</t>
  </si>
  <si>
    <t>0400490380</t>
  </si>
  <si>
    <t>0400160376</t>
  </si>
  <si>
    <t>SCUOLA SECONDARIA 1° GRADO PASCOLI</t>
  </si>
  <si>
    <t>0360130601</t>
  </si>
  <si>
    <t>Scuola primaria “Ciro Menotti”</t>
  </si>
  <si>
    <t>0360400231</t>
  </si>
  <si>
    <t>Scuola primaria “San Giovanni Bosco”</t>
  </si>
  <si>
    <t>DON PAOLO GALLIERO</t>
  </si>
  <si>
    <t>COMUNE DI MERLARA</t>
  </si>
  <si>
    <t>0280532829</t>
  </si>
  <si>
    <t>PDEE877051</t>
  </si>
  <si>
    <t>COMUNE DI RONCADE</t>
  </si>
  <si>
    <t>0260691197</t>
  </si>
  <si>
    <t>TVEE875039</t>
  </si>
  <si>
    <t>MARCO POLO</t>
  </si>
  <si>
    <t>COMUNE DI RIESE PIO X</t>
  </si>
  <si>
    <t>0260682949</t>
  </si>
  <si>
    <t>TVEE84501B</t>
  </si>
  <si>
    <t>M. SARTO - SANSON</t>
  </si>
  <si>
    <t>COMUNE DI CAPPELLA MAGGIORE</t>
  </si>
  <si>
    <t>0260071383</t>
  </si>
  <si>
    <t>TVEE81704A</t>
  </si>
  <si>
    <t>DON GIOVANNI BRESCACIN</t>
  </si>
  <si>
    <t>COMUNE DI BADIA POLESINE</t>
  </si>
  <si>
    <t>0290041478</t>
  </si>
  <si>
    <t>ROMM816015</t>
  </si>
  <si>
    <t>GHERARDO GERARDINI</t>
  </si>
  <si>
    <t>COMUNE DI THIENE</t>
  </si>
  <si>
    <t>0241051675</t>
  </si>
  <si>
    <t>VIMM88301C</t>
  </si>
  <si>
    <t>F. BASSANI</t>
  </si>
  <si>
    <t>0240781017</t>
  </si>
  <si>
    <t>VIIC827003</t>
  </si>
  <si>
    <t>ANTONIO FOGAZZARO</t>
  </si>
  <si>
    <t>COMUNE DI MONTAGNANA</t>
  </si>
  <si>
    <t>0280562168</t>
  </si>
  <si>
    <t>PDEE87802N</t>
  </si>
  <si>
    <t>M. D'AZELIO</t>
  </si>
  <si>
    <t>COMUNE DI ADRIA</t>
  </si>
  <si>
    <t>0290012159</t>
  </si>
  <si>
    <t>ROEE81501A</t>
  </si>
  <si>
    <t>VITTORINO DA FELTRE</t>
  </si>
  <si>
    <t>COMUNE DI TORRE DI MOSTO</t>
  </si>
  <si>
    <t>0270412752</t>
  </si>
  <si>
    <t>VEEE805011</t>
  </si>
  <si>
    <t>E. FILIBERTO</t>
  </si>
  <si>
    <t>COMUNE DI NOGARA</t>
  </si>
  <si>
    <t>0230533184</t>
  </si>
  <si>
    <t>VREE85702A</t>
  </si>
  <si>
    <t>CASELLE</t>
  </si>
  <si>
    <t>0290014131</t>
  </si>
  <si>
    <t>ROTD01101B</t>
  </si>
  <si>
    <t>ITCG GIOVANNI MADDALENA</t>
  </si>
  <si>
    <t>COMUNE DI SARMEDE</t>
  </si>
  <si>
    <t>0260781396</t>
  </si>
  <si>
    <t>TVMM817038</t>
  </si>
  <si>
    <t>PERTINI</t>
  </si>
  <si>
    <t>COMUNE DI GRISIGNANO DI ZOCCO</t>
  </si>
  <si>
    <t>0240461711</t>
  </si>
  <si>
    <t>VIMM826029</t>
  </si>
  <si>
    <t>G. TOALDO</t>
  </si>
  <si>
    <t>0280604198</t>
  </si>
  <si>
    <t>PDPC001011</t>
  </si>
  <si>
    <t>LICEO C. MARCHESI SEZ. FUÀ FUSINATO</t>
  </si>
  <si>
    <t>0280941151</t>
  </si>
  <si>
    <t>PDEE82203P</t>
  </si>
  <si>
    <t>EDMONDO DE AMICIS</t>
  </si>
  <si>
    <t>0260781395</t>
  </si>
  <si>
    <t>SANDRO PERTINI</t>
  </si>
  <si>
    <t>PROVINCIA DI TREVISO</t>
  </si>
  <si>
    <t>0260123729</t>
  </si>
  <si>
    <t>TVTD04000G</t>
  </si>
  <si>
    <t>ARTURO MARTINI</t>
  </si>
  <si>
    <t>COMUNE DI CHIUPPANO</t>
  </si>
  <si>
    <t>0240301625</t>
  </si>
  <si>
    <t>VIEE80902L</t>
  </si>
  <si>
    <t>NICOLÒ REZZARA</t>
  </si>
  <si>
    <t>0260123792</t>
  </si>
  <si>
    <t>TVIS017009</t>
  </si>
  <si>
    <t>FLORENCE NIGHTINGALE</t>
  </si>
  <si>
    <t>COMUNE DI ROSSANO VENETO</t>
  </si>
  <si>
    <t>0240883354</t>
  </si>
  <si>
    <t>VIEE85301N-VIIC85300G</t>
  </si>
  <si>
    <t>ISTITUTO COMPRENSIVO "G. RODARI"</t>
  </si>
  <si>
    <t>0280604206</t>
  </si>
  <si>
    <t>PDIS00600R</t>
  </si>
  <si>
    <t>IIS - DUCA DEGLI ABRUZZI</t>
  </si>
  <si>
    <t>0280604169</t>
  </si>
  <si>
    <t>PDIS02700T</t>
  </si>
  <si>
    <t>IIS - LEONARDO DA VINCI</t>
  </si>
  <si>
    <t>0280604163</t>
  </si>
  <si>
    <t>PDPC03000X</t>
  </si>
  <si>
    <t>TITO LIVIO</t>
  </si>
  <si>
    <t>0280604196</t>
  </si>
  <si>
    <t>PDPM01000V</t>
  </si>
  <si>
    <t>AMEDEO DI SAVOIA DUCA D`AOSTA</t>
  </si>
  <si>
    <t>0280603949</t>
  </si>
  <si>
    <t>PDEE87901C</t>
  </si>
  <si>
    <t>REGGIA CARRARESI</t>
  </si>
  <si>
    <t>0280562185</t>
  </si>
  <si>
    <t>PDEE87801L</t>
  </si>
  <si>
    <t>GIUSEPPE MAZZINI</t>
  </si>
  <si>
    <t>0280374275</t>
  </si>
  <si>
    <t>PDIS02400A</t>
  </si>
  <si>
    <t>IIS - ATESINO</t>
  </si>
  <si>
    <t>COMUNE DI CASALEONE</t>
  </si>
  <si>
    <t>0230192578</t>
  </si>
  <si>
    <t>VREE85601D</t>
  </si>
  <si>
    <t>DON LORENZO MILANI</t>
  </si>
  <si>
    <t>COMUNE DI CARMIGNANO DI BRENTA</t>
  </si>
  <si>
    <t>0280231987</t>
  </si>
  <si>
    <t>PDEE83601E</t>
  </si>
  <si>
    <t>COMUNE DI BELLUNO</t>
  </si>
  <si>
    <t>0250063966</t>
  </si>
  <si>
    <t>BLMM829014</t>
  </si>
  <si>
    <t>S. RICCI</t>
  </si>
  <si>
    <t>COMUNE DI CIMADOLMO</t>
  </si>
  <si>
    <t>0260170830</t>
  </si>
  <si>
    <t>TVEE86004L-TVMM86002D</t>
  </si>
  <si>
    <t>SCUOLA PRIMARIA E SECONDARIA DI LOVADINA</t>
  </si>
  <si>
    <t>0250061866</t>
  </si>
  <si>
    <t>BLEE829037</t>
  </si>
  <si>
    <t>MICHELE CAPPELLARI</t>
  </si>
  <si>
    <t>COMUNE DI VICENZA</t>
  </si>
  <si>
    <t>0241162384</t>
  </si>
  <si>
    <t>VIMM87001A</t>
  </si>
  <si>
    <t>A. GIURIOLO</t>
  </si>
  <si>
    <t>COMUNE DI CONSELVE</t>
  </si>
  <si>
    <t>0280340814</t>
  </si>
  <si>
    <t>PDEE89401E</t>
  </si>
  <si>
    <t>LEONARDO DA VINCI</t>
  </si>
  <si>
    <t>COMUNE DI TORREBELVICINO</t>
  </si>
  <si>
    <t>0241070902</t>
  </si>
  <si>
    <t>VIEE836043-VIMM83601V</t>
  </si>
  <si>
    <t>GIOSUÉ CARDUCCI</t>
  </si>
  <si>
    <t>COMUNE DI OCCHIOBELLO</t>
  </si>
  <si>
    <t>0290331822</t>
  </si>
  <si>
    <t>ROEE803047</t>
  </si>
  <si>
    <t>0290331828</t>
  </si>
  <si>
    <t>ROEE803058</t>
  </si>
  <si>
    <t>SANTA MARIA MADDALENA</t>
  </si>
  <si>
    <t>COMUNE DI MELARA</t>
  </si>
  <si>
    <t>0290321125</t>
  </si>
  <si>
    <t>ROMM80005Q</t>
  </si>
  <si>
    <t>RITA LEVI MONTALCINI</t>
  </si>
  <si>
    <t>COMUNE DI SANT ELENA</t>
  </si>
  <si>
    <t>0280832904</t>
  </si>
  <si>
    <t>PDAA87102N</t>
  </si>
  <si>
    <t>MONUMENTO AI CADUTI IN GUERRA</t>
  </si>
  <si>
    <t>0280604176</t>
  </si>
  <si>
    <t>PDIS02200P</t>
  </si>
  <si>
    <t>IIS - ENRICHETTA USUELLI RUZZA</t>
  </si>
  <si>
    <t>0280604177</t>
  </si>
  <si>
    <t>PDTD010503</t>
  </si>
  <si>
    <t>PIER FORTUNATO CALVI</t>
  </si>
  <si>
    <t>0280604172</t>
  </si>
  <si>
    <t>PDTL010004</t>
  </si>
  <si>
    <t>GIOVANNI BATTISTA BELZONI</t>
  </si>
  <si>
    <t>COMUNE DI SAN FIOR</t>
  </si>
  <si>
    <t>0260721450</t>
  </si>
  <si>
    <t>TVMM846016</t>
  </si>
  <si>
    <t>SEBASTIANO BAROZZI</t>
  </si>
  <si>
    <t>COMUNE DI VO</t>
  </si>
  <si>
    <t>0281052235</t>
  </si>
  <si>
    <t>PDAA85702B-PDEE85704P</t>
  </si>
  <si>
    <t>INFANZIA GIANNI RODARI - PRIMARIA GUIDO NEGRI</t>
  </si>
  <si>
    <t>COMUNE DI MIRA</t>
  </si>
  <si>
    <t>0270231632</t>
  </si>
  <si>
    <t>VEEE86901X</t>
  </si>
  <si>
    <t>CARLO GOLDONI</t>
  </si>
  <si>
    <t>COMUNE DI SAN MARTINO BUON ALBERGO</t>
  </si>
  <si>
    <t>0230731665</t>
  </si>
  <si>
    <t>VREE840021</t>
  </si>
  <si>
    <t>SALVO D'ACQUISTO</t>
  </si>
  <si>
    <t>0280374274</t>
  </si>
  <si>
    <t>PDIS026002</t>
  </si>
  <si>
    <t>IIS - EUGANEO</t>
  </si>
  <si>
    <t>0290331810</t>
  </si>
  <si>
    <t>ROAA80302X</t>
  </si>
  <si>
    <t>INFANZIA EDMONDO DE AMICIS</t>
  </si>
  <si>
    <t>COMUNE DI TREVISO</t>
  </si>
  <si>
    <t>0260861926</t>
  </si>
  <si>
    <t>TVEE87303N</t>
  </si>
  <si>
    <t>G. PRATI</t>
  </si>
  <si>
    <t>0230913608</t>
  </si>
  <si>
    <t>VRIC87700C</t>
  </si>
  <si>
    <t>SANTA LUCIA</t>
  </si>
  <si>
    <t>PROVINCIA DI VERONA</t>
  </si>
  <si>
    <t>0230253925</t>
  </si>
  <si>
    <t>VRPS00101T</t>
  </si>
  <si>
    <t>0230443935</t>
  </si>
  <si>
    <t>VRRA02000Q</t>
  </si>
  <si>
    <t>IPAA - GIUSEPPE MEDICI</t>
  </si>
  <si>
    <t>0230443918</t>
  </si>
  <si>
    <t>VRPC01000C</t>
  </si>
  <si>
    <t>LC - GIOVANNI COTTA</t>
  </si>
  <si>
    <t>COMUNE DI VEGGIANO</t>
  </si>
  <si>
    <t>0280962227</t>
  </si>
  <si>
    <t>PDMM85202C</t>
  </si>
  <si>
    <t>L. DA VINCI</t>
  </si>
  <si>
    <t>COMUNE DI MAROSTICA</t>
  </si>
  <si>
    <t>0240573342</t>
  </si>
  <si>
    <t>VIMM884018</t>
  </si>
  <si>
    <t>NATALE DALLE LASTE</t>
  </si>
  <si>
    <t>COMUNE DI FOSSALTA DI PIAVE</t>
  </si>
  <si>
    <t>0270151057</t>
  </si>
  <si>
    <t>VEAA80601G-VEEE80601R</t>
  </si>
  <si>
    <t>IL FLAUTO MAGICO E SALVO D'ACQUISTO</t>
  </si>
  <si>
    <t>COMUNE DI PIOVE DI SACCO</t>
  </si>
  <si>
    <t>0280653249</t>
  </si>
  <si>
    <t>PDMM89901L</t>
  </si>
  <si>
    <t>E.C. DAVILA</t>
  </si>
  <si>
    <t>COMUNE DI TARZO</t>
  </si>
  <si>
    <t>0260840758</t>
  </si>
  <si>
    <t>TVEE818057</t>
  </si>
  <si>
    <t>SCUOLA PRIMARIA TARZO</t>
  </si>
  <si>
    <t>COMUNE DI OPPEANO</t>
  </si>
  <si>
    <t>0230551193</t>
  </si>
  <si>
    <t>VREE84303D</t>
  </si>
  <si>
    <t>SCUOLA PRIMARIA DI VALLESE</t>
  </si>
  <si>
    <t>0280554266</t>
  </si>
  <si>
    <t>PDTA00701C</t>
  </si>
  <si>
    <t>JOHN FITZGERALD KENNEDY</t>
  </si>
  <si>
    <t>0280604213</t>
  </si>
  <si>
    <t>PDRI07000P</t>
  </si>
  <si>
    <t>ISTITUTO PROFESSIONALE ENRICO BERNARDI</t>
  </si>
  <si>
    <t>0280604180</t>
  </si>
  <si>
    <t>PDTF02000E</t>
  </si>
  <si>
    <t>ITI - GUGLIELMO MARCON</t>
  </si>
  <si>
    <t>0260691200</t>
  </si>
  <si>
    <t>TVMM875016</t>
  </si>
  <si>
    <t>SMS MARTIRI DELLA LIB. RONCADE</t>
  </si>
  <si>
    <t>0260691194</t>
  </si>
  <si>
    <t>TVEE875028</t>
  </si>
  <si>
    <t>ANDREA MUSALO</t>
  </si>
  <si>
    <t>COMUNE DI JESOLO</t>
  </si>
  <si>
    <t>0270192739</t>
  </si>
  <si>
    <t>VEIC804003-VEMM804014</t>
  </si>
  <si>
    <t>IC GABRIELE D'ANNUNZIO</t>
  </si>
  <si>
    <t>PROVINCIA DI BELLUNO</t>
  </si>
  <si>
    <t>0250213971</t>
  </si>
  <si>
    <t>BLPS020006</t>
  </si>
  <si>
    <t>GIORGIO DAL PAZ</t>
  </si>
  <si>
    <t>COMUNE DI CORBOLA</t>
  </si>
  <si>
    <t>0290172136</t>
  </si>
  <si>
    <t>ROEE80104G-ROMM80102</t>
  </si>
  <si>
    <t>DANTE ALIGHIERI E SEC. I° FERRUCCIO VIOLA</t>
  </si>
  <si>
    <t>0250061864</t>
  </si>
  <si>
    <t>BLEE831015</t>
  </si>
  <si>
    <t>RUDIO</t>
  </si>
  <si>
    <t>0250061861</t>
  </si>
  <si>
    <t>BLEE83005D</t>
  </si>
  <si>
    <t>VALERIANO CASTION</t>
  </si>
  <si>
    <t>0250061859</t>
  </si>
  <si>
    <t>BLEE829048</t>
  </si>
  <si>
    <t>0250061858</t>
  </si>
  <si>
    <t>BLEE83002A</t>
  </si>
  <si>
    <t>ANDREA BRUSTOLON</t>
  </si>
  <si>
    <t>PDMM88002L</t>
  </si>
  <si>
    <t>SEC. I° LEVI CIVITA</t>
  </si>
  <si>
    <t>EGIDIO FORCELLINI</t>
  </si>
  <si>
    <t>0280603956</t>
  </si>
  <si>
    <t>PDMM87901B</t>
  </si>
  <si>
    <t>SEC. I° - FRANCESCO PETRARCA</t>
  </si>
  <si>
    <t>COMUNE DI ARIANO NEL POLESINE</t>
  </si>
  <si>
    <t>0290022144</t>
  </si>
  <si>
    <t>ROIC80100A</t>
  </si>
  <si>
    <t>SCUOLA PRIMARIA GUGLIELMO MARCONI</t>
  </si>
  <si>
    <t>COMUNE DI BORGO VENETO</t>
  </si>
  <si>
    <t>0280512238</t>
  </si>
  <si>
    <t>PDEE87205T</t>
  </si>
  <si>
    <t>0260123744</t>
  </si>
  <si>
    <t>TVTF030007</t>
  </si>
  <si>
    <t>ITI - EUGENIO BARSANTI</t>
  </si>
  <si>
    <t>COMUNE DI LONIGO</t>
  </si>
  <si>
    <t>0240521603</t>
  </si>
  <si>
    <t>VIEE81804D</t>
  </si>
  <si>
    <t>F.O. SCORTEGAGNA</t>
  </si>
  <si>
    <t>COMUNE DI BOLZANO VICENTINO</t>
  </si>
  <si>
    <t>0240131191</t>
  </si>
  <si>
    <t>VIMM820019</t>
  </si>
  <si>
    <t>G. ZANELLA</t>
  </si>
  <si>
    <t>COMUNE DI VILLANOVA DEL GHEBBO</t>
  </si>
  <si>
    <t>0290501004</t>
  </si>
  <si>
    <t>ROEE812031</t>
  </si>
  <si>
    <t>GIUSEPPE MAZZIN</t>
  </si>
  <si>
    <t>0250061875</t>
  </si>
  <si>
    <t>BLEE831026</t>
  </si>
  <si>
    <t>L. DOGLIONI</t>
  </si>
  <si>
    <t>COMUNE DI GREZZANA</t>
  </si>
  <si>
    <t>0230383210</t>
  </si>
  <si>
    <t>VRMM815016</t>
  </si>
  <si>
    <t>G. PASCOLI</t>
  </si>
  <si>
    <t>COMUNE DI QUINTO VICENTINO</t>
  </si>
  <si>
    <t>0240830556</t>
  </si>
  <si>
    <t>VIEE82002B</t>
  </si>
  <si>
    <t>G. PERLASCA</t>
  </si>
  <si>
    <t>0250061873</t>
  </si>
  <si>
    <t>BLMM830018</t>
  </si>
  <si>
    <t>V. ZANON</t>
  </si>
  <si>
    <t>0290122092</t>
  </si>
  <si>
    <t>ROMM80002L</t>
  </si>
  <si>
    <t>GIACOMO SANI</t>
  </si>
  <si>
    <t>COMUNE DI TORRI DI QUARTESOLO</t>
  </si>
  <si>
    <t>0241081643</t>
  </si>
  <si>
    <t>VIMM863017</t>
  </si>
  <si>
    <t>SCUOLA SECONDARIA DI MAROLA</t>
  </si>
  <si>
    <t>COMUNE DI VILLA BARTOLOMEA</t>
  </si>
  <si>
    <t>0230951135</t>
  </si>
  <si>
    <t>VREE84601V-VRIC84600R</t>
  </si>
  <si>
    <t>CARLO EDERLE - GHEDINI</t>
  </si>
  <si>
    <t>COMUNE DI PINCARA</t>
  </si>
  <si>
    <t>0290362638</t>
  </si>
  <si>
    <t>ROEE811068</t>
  </si>
  <si>
    <t>MARTIRI DELLA LIBERTÀ</t>
  </si>
  <si>
    <t>COMUNE DI FOLLINA</t>
  </si>
  <si>
    <t>0260272813</t>
  </si>
  <si>
    <t>TVEE818013-TVMM818012</t>
  </si>
  <si>
    <t>ISTITUTO COMPRENSIVO DI FOLLINA E TARZO</t>
  </si>
  <si>
    <t>0230913910</t>
  </si>
  <si>
    <t>VRPC020003</t>
  </si>
  <si>
    <t>SUCCURSALE  SCIPIONE MAFFEI</t>
  </si>
  <si>
    <t>COMUNE DI SANTA GIUSTINA</t>
  </si>
  <si>
    <t>0250481159</t>
  </si>
  <si>
    <t>BLIC81900C</t>
  </si>
  <si>
    <t>ISTITUTO COMPRENSIVO RODARI - SCUOLA SECONDARIA I°</t>
  </si>
  <si>
    <t>COMUNE DI ROVOLON</t>
  </si>
  <si>
    <t>0280712208</t>
  </si>
  <si>
    <t>PDEE85804E</t>
  </si>
  <si>
    <t>BATTISTI/ALBANESE</t>
  </si>
  <si>
    <t>0260863706</t>
  </si>
  <si>
    <t>TVPC01000R</t>
  </si>
  <si>
    <t>LC - ANTONIO CANOVA</t>
  </si>
  <si>
    <t>0280374283</t>
  </si>
  <si>
    <t>PDSD02301B</t>
  </si>
  <si>
    <t>ISA - ANTONIO CORRADINI</t>
  </si>
  <si>
    <t>0280324250</t>
  </si>
  <si>
    <t>PDIS018003</t>
  </si>
  <si>
    <t>IIS - ANTONIO MEUCCI</t>
  </si>
  <si>
    <t>0280324247</t>
  </si>
  <si>
    <t>PDIS01300X</t>
  </si>
  <si>
    <t>IIS - TITO LUCREZIO CARO</t>
  </si>
  <si>
    <t>0280194225</t>
  </si>
  <si>
    <t>PDIS01400Q</t>
  </si>
  <si>
    <t>IIS - ISAAC NEWTON</t>
  </si>
  <si>
    <t>0280014221</t>
  </si>
  <si>
    <t>PDRH01000G</t>
  </si>
  <si>
    <t>IPSAR - PIETRO D`ABANO</t>
  </si>
  <si>
    <t>0250061860</t>
  </si>
  <si>
    <t>BLEE83004C</t>
  </si>
  <si>
    <t>PELLEGRINI BORGO PIAVE</t>
  </si>
  <si>
    <t>0280603654</t>
  </si>
  <si>
    <t>DON MINZONI</t>
  </si>
  <si>
    <t>COMUNE DI CONEGLIANO</t>
  </si>
  <si>
    <t>0260210772</t>
  </si>
  <si>
    <t>TVEE867029</t>
  </si>
  <si>
    <t>G. MAZZINI</t>
  </si>
  <si>
    <t>COMUNE DI CROCETTA DEL MONTELLO</t>
  </si>
  <si>
    <t>0260252307</t>
  </si>
  <si>
    <t>TVMM85002V</t>
  </si>
  <si>
    <t>A. MANZONI</t>
  </si>
  <si>
    <t>COMUNE DI FOSSALTA DI PORTOGRUARO</t>
  </si>
  <si>
    <t>0270160647</t>
  </si>
  <si>
    <t>VEEE811018-VEMM811017</t>
  </si>
  <si>
    <t>LUISA VISENTINI -  DON AGOSTINO TONIATTI</t>
  </si>
  <si>
    <t>0280340815</t>
  </si>
  <si>
    <t>PDMM89401D</t>
  </si>
  <si>
    <t>NICOLO` TOMMASEO</t>
  </si>
  <si>
    <t>0280344227</t>
  </si>
  <si>
    <t>PDAA894019</t>
  </si>
  <si>
    <t>IL GIRASOLE</t>
  </si>
  <si>
    <t>0250393993</t>
  </si>
  <si>
    <t>BLRI001013</t>
  </si>
  <si>
    <t>ISTITUTO TECNICO TECNOLOGICO  - OTTICO</t>
  </si>
  <si>
    <t>COMUNE DI RESANA</t>
  </si>
  <si>
    <t>0260663115</t>
  </si>
  <si>
    <t>TVEE81902X</t>
  </si>
  <si>
    <t>PRIMARIA DI  CASTELMINIO - SAN MARCO</t>
  </si>
  <si>
    <t>0260662603</t>
  </si>
  <si>
    <t>TVEE81901V</t>
  </si>
  <si>
    <t>SCUOLA ELEMENTARE DEL CAPOLUOGO</t>
  </si>
  <si>
    <t>COMUNE DI VILLORBA</t>
  </si>
  <si>
    <t>0260911244</t>
  </si>
  <si>
    <t>TVEE876079</t>
  </si>
  <si>
    <t>DON LINO PELLIZZARI</t>
  </si>
  <si>
    <t>COMUNE DI MONTEBELLUNA</t>
  </si>
  <si>
    <t>0260462842</t>
  </si>
  <si>
    <t>TVAA883044</t>
  </si>
  <si>
    <t>E. MENEGON</t>
  </si>
  <si>
    <t>COMUNE DI SAN PIETRO IN CARIANO</t>
  </si>
  <si>
    <t>0230763893</t>
  </si>
  <si>
    <t>VREE86901G</t>
  </si>
  <si>
    <t>COMUNE DI SAN STINO DI LIVENZA</t>
  </si>
  <si>
    <t>0270362471</t>
  </si>
  <si>
    <t>VEEE863011</t>
  </si>
  <si>
    <t>DON MICHELE MARTINA</t>
  </si>
  <si>
    <t>0280604189</t>
  </si>
  <si>
    <t>PDRC02801L</t>
  </si>
  <si>
    <t>IPSCT - GIOVANNI VALLE</t>
  </si>
  <si>
    <t>0230533181</t>
  </si>
  <si>
    <t>VRIC857007</t>
  </si>
  <si>
    <t>FRANCESCO CIPRIANI</t>
  </si>
  <si>
    <t>COMUNE DI LAMON</t>
  </si>
  <si>
    <t>0250263430</t>
  </si>
  <si>
    <t>BLIC815005</t>
  </si>
  <si>
    <t>JACOPO FACEN</t>
  </si>
  <si>
    <t>COMUNE DI FIESSO UMBERTIANO</t>
  </si>
  <si>
    <t>0290221809</t>
  </si>
  <si>
    <t>ROMM810027</t>
  </si>
  <si>
    <t>G. GOZZANO</t>
  </si>
  <si>
    <t>COMUNE DI CALDIERO</t>
  </si>
  <si>
    <t>0230171696</t>
  </si>
  <si>
    <t>VRIC85300X</t>
  </si>
  <si>
    <t>ANTONIO PISANO</t>
  </si>
  <si>
    <t>0280603955</t>
  </si>
  <si>
    <t>PDEE88702C</t>
  </si>
  <si>
    <t>PRIMARIA - ALESSANDRO RANDI</t>
  </si>
  <si>
    <t>0241162421</t>
  </si>
  <si>
    <t>VIEE86604V</t>
  </si>
  <si>
    <t>0230383209</t>
  </si>
  <si>
    <t>VREE81506C</t>
  </si>
  <si>
    <t>PRIMARIA - GREZZANA</t>
  </si>
  <si>
    <t>0240830555</t>
  </si>
  <si>
    <t>VIMM82002A</t>
  </si>
  <si>
    <t>COMUNE DI ROSOLINA</t>
  </si>
  <si>
    <t>0290402127</t>
  </si>
  <si>
    <t>ROAA802002</t>
  </si>
  <si>
    <t>INFANZIA GIANNI RODARI - PRIMARIA ALDO MORO</t>
  </si>
  <si>
    <t>0290402124</t>
  </si>
  <si>
    <t>ROEE802029</t>
  </si>
  <si>
    <t>CARLA GRONCHI</t>
  </si>
  <si>
    <t>0260873751</t>
  </si>
  <si>
    <t>TVIS004007</t>
  </si>
  <si>
    <t>IIS - GIUSEPPE VERDI</t>
  </si>
  <si>
    <t>0260573805</t>
  </si>
  <si>
    <t>TVIS00100Q</t>
  </si>
  <si>
    <t>IIS - MARCO CASAGRANDE</t>
  </si>
  <si>
    <t>COMUNE DI SAN ZENONE DEGLI EZZELINI</t>
  </si>
  <si>
    <t>0260770879</t>
  </si>
  <si>
    <t>TVEE862026</t>
  </si>
  <si>
    <t>0230911954</t>
  </si>
  <si>
    <t>VREE88301T</t>
  </si>
  <si>
    <t>SCUOLA PRIMARIA DEI CILIEGI</t>
  </si>
  <si>
    <t>COMUNE DI SAN POLO DI PIAVE</t>
  </si>
  <si>
    <t>0260740799</t>
  </si>
  <si>
    <t>TVEE86001D</t>
  </si>
  <si>
    <t>C. AMBROSETTO</t>
  </si>
  <si>
    <t>0281052239</t>
  </si>
  <si>
    <t>PDMM85701E</t>
  </si>
  <si>
    <t>ALFONSO PILONATO</t>
  </si>
  <si>
    <t>COMUNE DI CORNUDA</t>
  </si>
  <si>
    <t>0260232762</t>
  </si>
  <si>
    <t>TVEE85101P</t>
  </si>
  <si>
    <t>ANTONIO CANOVA</t>
  </si>
  <si>
    <t>0260232761</t>
  </si>
  <si>
    <t>TVMM85101N</t>
  </si>
  <si>
    <t>ANGELO GIUSEPPE RONCALLI</t>
  </si>
  <si>
    <t>COMUNE DI CEREA</t>
  </si>
  <si>
    <t>0230254237</t>
  </si>
  <si>
    <t>VRMM85501L</t>
  </si>
  <si>
    <t>F.LLI SOMMARIVA</t>
  </si>
  <si>
    <t>COMUNE DI ZERO BRANCO</t>
  </si>
  <si>
    <t>0260951287</t>
  </si>
  <si>
    <t>TVEE83502T</t>
  </si>
  <si>
    <t>ENRICO FERMI</t>
  </si>
  <si>
    <t>COMUNE DI QUINTO DI TREVISO</t>
  </si>
  <si>
    <t>0260641277</t>
  </si>
  <si>
    <t>TVEE826045</t>
  </si>
  <si>
    <t>GUGLIELMO MARCONI</t>
  </si>
  <si>
    <t>0260641275</t>
  </si>
  <si>
    <t>COMUNE DI ROVIGO</t>
  </si>
  <si>
    <t>0290410559</t>
  </si>
  <si>
    <t>ROMM82102N</t>
  </si>
  <si>
    <t>ANNESSA CONSERVATORIO</t>
  </si>
  <si>
    <t>COMUNE DI ALBAREDO D ADIGE</t>
  </si>
  <si>
    <t>0230021730</t>
  </si>
  <si>
    <t>VREE816046</t>
  </si>
  <si>
    <t>A. VIVALDI</t>
  </si>
  <si>
    <t>COMUNE DI CASALE DI SCODOSIA</t>
  </si>
  <si>
    <t>0280272205</t>
  </si>
  <si>
    <t>PDEE87701R</t>
  </si>
  <si>
    <t>COMUNE DI GALZIGNANO TERME</t>
  </si>
  <si>
    <t>0280402922</t>
  </si>
  <si>
    <t>PDAA853024</t>
  </si>
  <si>
    <t>A. SAGGINI</t>
  </si>
  <si>
    <t>0290321124</t>
  </si>
  <si>
    <t>ROEE80006T</t>
  </si>
  <si>
    <t>BADEN POWELL</t>
  </si>
  <si>
    <t>0240883356</t>
  </si>
  <si>
    <t>VIAA85302D</t>
  </si>
  <si>
    <t>GIROGIROTONDO</t>
  </si>
  <si>
    <t>0240882615</t>
  </si>
  <si>
    <t>VIEE85302P</t>
  </si>
  <si>
    <t>COMUNE DI CAMPIGLIA DEI BERICI</t>
  </si>
  <si>
    <t>0240222504</t>
  </si>
  <si>
    <t>VIMM814023</t>
  </si>
  <si>
    <t>FRANCESCO PETRARCA</t>
  </si>
  <si>
    <t>COMUNE DI VELO VERONESE</t>
  </si>
  <si>
    <t>0230903279</t>
  </si>
  <si>
    <t>VRAA84503X</t>
  </si>
  <si>
    <t>ITALA FRACASSO</t>
  </si>
  <si>
    <t>0230192581</t>
  </si>
  <si>
    <t>VREE85602E</t>
  </si>
  <si>
    <t>SAN GIOVANNI BOSCO</t>
  </si>
  <si>
    <t>COMUNE DI CRESPADORO</t>
  </si>
  <si>
    <t>0240371250</t>
  </si>
  <si>
    <t>VIAA846019</t>
  </si>
  <si>
    <t>COMUNE DI OSPEDALETTO EUGANEO</t>
  </si>
  <si>
    <t>0280591253</t>
  </si>
  <si>
    <t>PDMM83104D</t>
  </si>
  <si>
    <t>GIUSEPPE PARINI</t>
  </si>
  <si>
    <t>COMUNE DI MEZZANE DI SOTTO</t>
  </si>
  <si>
    <t>0230471184</t>
  </si>
  <si>
    <t>VREE852038</t>
  </si>
  <si>
    <t>G. VENTURI</t>
  </si>
  <si>
    <t>COMUNE DI ROMANO D EZZELINO</t>
  </si>
  <si>
    <t>0240863351</t>
  </si>
  <si>
    <t>VIEE88903E</t>
  </si>
  <si>
    <t>MISSIONARI FRATELLI FARRONATO</t>
  </si>
  <si>
    <t>COMUNE DI ORSAGO</t>
  </si>
  <si>
    <t>0260533054</t>
  </si>
  <si>
    <t>TVEE825038</t>
  </si>
  <si>
    <t>GIACINTO SCARABELLOTTO</t>
  </si>
  <si>
    <t>0280554261</t>
  </si>
  <si>
    <t>PDRC003018</t>
  </si>
  <si>
    <t>IPSCT - CARLO CATTANEO</t>
  </si>
  <si>
    <t>0280014220</t>
  </si>
  <si>
    <t>0280604178</t>
  </si>
  <si>
    <t>PDRA00601R</t>
  </si>
  <si>
    <t>IPAA - SAN BENEDETTO DA NORCIA</t>
  </si>
  <si>
    <t>0280604160</t>
  </si>
  <si>
    <t>CONCETTO MARCHESI</t>
  </si>
  <si>
    <t>COMUNE DI CAORLE</t>
  </si>
  <si>
    <t>0270051061</t>
  </si>
  <si>
    <t>VEMM81901T</t>
  </si>
  <si>
    <t>0270051062</t>
  </si>
  <si>
    <t>VEEE81901V</t>
  </si>
  <si>
    <t>ANDREA PALLADIO</t>
  </si>
  <si>
    <t>0260861928</t>
  </si>
  <si>
    <t>TVMM87101V</t>
  </si>
  <si>
    <t>AUGUSTO SERENA</t>
  </si>
  <si>
    <t>0250713984</t>
  </si>
  <si>
    <t>BLRH02000X</t>
  </si>
  <si>
    <t>IPSAR - DÉODAT DE DOLOMIEU</t>
  </si>
  <si>
    <t>0230913597</t>
  </si>
  <si>
    <t>VRMM88301R</t>
  </si>
  <si>
    <t>ALESSANDRO MANZONI</t>
  </si>
  <si>
    <t>COMUNE DI SELVAZZANO DENTRO</t>
  </si>
  <si>
    <t>0280862078</t>
  </si>
  <si>
    <t>PDMM89801R</t>
  </si>
  <si>
    <t>CESAROTTI</t>
  </si>
  <si>
    <t>0250061863</t>
  </si>
  <si>
    <t>BLEE829026</t>
  </si>
  <si>
    <t>GIROLAMO SEGATO</t>
  </si>
  <si>
    <t>0250061868</t>
  </si>
  <si>
    <t>BLEE829015</t>
  </si>
  <si>
    <t>RINO SORIO</t>
  </si>
  <si>
    <t>COMUNE DI CORNEDO VICENTINO</t>
  </si>
  <si>
    <t>0240341787</t>
  </si>
  <si>
    <t>VIMM82401L</t>
  </si>
  <si>
    <t>ADOLFO CROSARO</t>
  </si>
  <si>
    <t>COMUNE DI TAGLIO DI PO</t>
  </si>
  <si>
    <t>0290462153</t>
  </si>
  <si>
    <t>ROEE80502R-ROMM80501R</t>
  </si>
  <si>
    <t>COMPLESSO GIOVANNI PASCOLI ELIA MAESTRI</t>
  </si>
  <si>
    <t>COMUNE DI ANGUILLARA VENETA</t>
  </si>
  <si>
    <t>0280042678</t>
  </si>
  <si>
    <t>PDEE82204Q</t>
  </si>
  <si>
    <t>G. LOMBARDO RADICE</t>
  </si>
  <si>
    <t>0260553069</t>
  </si>
  <si>
    <t>TVEE868069</t>
  </si>
  <si>
    <t>TREFORNI</t>
  </si>
  <si>
    <t>COMUNE DI SANTA LUCIA DI PIAVE</t>
  </si>
  <si>
    <t>0260751363</t>
  </si>
  <si>
    <t>TVMM853019</t>
  </si>
  <si>
    <t>BEATO FRA CLAUDIO</t>
  </si>
  <si>
    <t>COMUNE DI BADIA CALAVENA</t>
  </si>
  <si>
    <t>0230053135</t>
  </si>
  <si>
    <t>VREE860037</t>
  </si>
  <si>
    <t>E. DE AMICIS</t>
  </si>
  <si>
    <t>COMUNE DI SAN PIETRO VIMINARIO</t>
  </si>
  <si>
    <t>0280792875</t>
  </si>
  <si>
    <t>PDMM82203N</t>
  </si>
  <si>
    <t>SCUOLA MEDIA</t>
  </si>
  <si>
    <t>COMUNE DI DANTA DI CADORE</t>
  </si>
  <si>
    <t>0250170963</t>
  </si>
  <si>
    <t>BLAA82506T</t>
  </si>
  <si>
    <t>INFANZIA - PRIMARIA</t>
  </si>
  <si>
    <t>COMUNE DI SAN PIETRO DI CADORE</t>
  </si>
  <si>
    <t>0250470937</t>
  </si>
  <si>
    <t>BLAA82503P-BLEE82503X-BLMM82502T</t>
  </si>
  <si>
    <t>INFANZIA - PRIMARIA - SEC. I°</t>
  </si>
  <si>
    <t>COMUNE DI SOLESINO</t>
  </si>
  <si>
    <t>0280872944</t>
  </si>
  <si>
    <t>PDEE854047-PDMM854013</t>
  </si>
  <si>
    <t>ISTITUTO COMPRENSIVO STATALE "SOLESINO-STANGHELLA"</t>
  </si>
  <si>
    <t>COMUNE DI CEREGNANO</t>
  </si>
  <si>
    <t>0290152134</t>
  </si>
  <si>
    <t>ROMM80702</t>
  </si>
  <si>
    <t>COMUNE DI CHIAMPO</t>
  </si>
  <si>
    <t>0240292283</t>
  </si>
  <si>
    <t>VIMM878011</t>
  </si>
  <si>
    <t>FANTE D'ITALIA</t>
  </si>
  <si>
    <t>COMUNE DI LOZZO ATESTINO</t>
  </si>
  <si>
    <t>0280470836</t>
  </si>
  <si>
    <t>PDMM85703L</t>
  </si>
  <si>
    <t>GUIDO NEGRI</t>
  </si>
  <si>
    <t>0270051079</t>
  </si>
  <si>
    <t>VEEE819031</t>
  </si>
  <si>
    <t>ANTONIO VIVALDI</t>
  </si>
  <si>
    <t>0240521609</t>
  </si>
  <si>
    <t>VIIC818008</t>
  </si>
  <si>
    <t>C. RIDOLFI</t>
  </si>
  <si>
    <t>0250213972</t>
  </si>
  <si>
    <t>0260210792</t>
  </si>
  <si>
    <t>TVEE86901X</t>
  </si>
  <si>
    <t>CAMPOLONGO</t>
  </si>
  <si>
    <t>COMUNE DI ORGIANO</t>
  </si>
  <si>
    <t>0240752897</t>
  </si>
  <si>
    <t>VIMM814034</t>
  </si>
  <si>
    <t>PIOVENE</t>
  </si>
  <si>
    <t>0280862079</t>
  </si>
  <si>
    <t>PDMM897011</t>
  </si>
  <si>
    <t>ALBINONI TENCAROLA</t>
  </si>
  <si>
    <t>0280862082</t>
  </si>
  <si>
    <t>PDEE897023</t>
  </si>
  <si>
    <t>DON A. BERTOLIN</t>
  </si>
  <si>
    <t>0240341789</t>
  </si>
  <si>
    <t>VIEE82403Q</t>
  </si>
  <si>
    <t>G.G. TRISSINO</t>
  </si>
  <si>
    <t>0280603699</t>
  </si>
  <si>
    <t>PDMM888016</t>
  </si>
  <si>
    <t>ANDREA BRIOSCO</t>
  </si>
  <si>
    <t>0260210789</t>
  </si>
  <si>
    <t>TVMM86601B</t>
  </si>
  <si>
    <t>A. BRUSTOLON</t>
  </si>
  <si>
    <t>COMUNE DI LENDINARA</t>
  </si>
  <si>
    <t>0290291761</t>
  </si>
  <si>
    <t>ROEE817023</t>
  </si>
  <si>
    <t>NAZARIO SAURO</t>
  </si>
  <si>
    <t>0260210780</t>
  </si>
  <si>
    <t>TVEE867018</t>
  </si>
  <si>
    <t>COMUNE DI BAGNOLI DI SOPRA</t>
  </si>
  <si>
    <t>0280081798</t>
  </si>
  <si>
    <t>PDEE82205R-PDMM82205Q</t>
  </si>
  <si>
    <t>PALESTRA COMUNALE A SERVIZIO DELLE SCUOLE</t>
  </si>
  <si>
    <t>0280081803</t>
  </si>
  <si>
    <t>PDEE82205R</t>
  </si>
  <si>
    <t>G. UNGARETTI</t>
  </si>
  <si>
    <t>0280081802</t>
  </si>
  <si>
    <t>PDMM82205Q</t>
  </si>
  <si>
    <t>V. ALFIERI</t>
  </si>
  <si>
    <t>0230383208</t>
  </si>
  <si>
    <t>VREE815039</t>
  </si>
  <si>
    <t>DOMENICO DA LUGO</t>
  </si>
  <si>
    <t>0230383207</t>
  </si>
  <si>
    <t>VREE815017</t>
  </si>
  <si>
    <t>MADRE TERESA DI CALCUTTA</t>
  </si>
  <si>
    <t>COMUNE DI CASTEL D AZZANO</t>
  </si>
  <si>
    <t>0230211394</t>
  </si>
  <si>
    <t>VREE859022</t>
  </si>
  <si>
    <t>EMILIO SALGARI</t>
  </si>
  <si>
    <t>0230211399</t>
  </si>
  <si>
    <t>VRMM85901X</t>
  </si>
  <si>
    <t>CESARI</t>
  </si>
  <si>
    <t>COMUNE DI CAMPAGNA LUPIA</t>
  </si>
  <si>
    <t>0270020628</t>
  </si>
  <si>
    <t>VEEE81603D</t>
  </si>
  <si>
    <t>SCUOLA PRIMARIA FRATELLI BANDIERA</t>
  </si>
  <si>
    <t>COMUNE DI VILLAVERLA</t>
  </si>
  <si>
    <t>0241181765</t>
  </si>
  <si>
    <t>VIIC81100D</t>
  </si>
  <si>
    <t>PALESTRA DELLA SCUOLA PRIMARIA DANTE ALIGHIERI</t>
  </si>
  <si>
    <t>COMUNE DI MARANO VICENTINO</t>
  </si>
  <si>
    <t>0240563006</t>
  </si>
  <si>
    <t>VIEE85401D</t>
  </si>
  <si>
    <t>0240782900</t>
  </si>
  <si>
    <t>VIEE827026</t>
  </si>
  <si>
    <t>0290413639</t>
  </si>
  <si>
    <t>ROMM82201C</t>
  </si>
  <si>
    <t>GIOVAN BATTISTA CASALINI</t>
  </si>
  <si>
    <t>Prov.</t>
  </si>
  <si>
    <t>Denominazione Istituto</t>
  </si>
  <si>
    <t>Codice PES</t>
  </si>
  <si>
    <t>Comune</t>
  </si>
  <si>
    <t>indirizzo</t>
  </si>
  <si>
    <t>Codice ARES</t>
  </si>
  <si>
    <t>Costo intervento (Tot. QTE)</t>
  </si>
  <si>
    <t>Punteggio</t>
  </si>
  <si>
    <t>MC</t>
  </si>
  <si>
    <t>Provincia di Macerata</t>
  </si>
  <si>
    <t>IT Commerciale e Geometri "Corridoni"</t>
  </si>
  <si>
    <t>MCTD02000D</t>
  </si>
  <si>
    <t>Civitanova Marche</t>
  </si>
  <si>
    <t>Contrada Asola snc</t>
  </si>
  <si>
    <t>0430130278</t>
  </si>
  <si>
    <t>IPSIA "Corridoni"</t>
  </si>
  <si>
    <t>MCRI010019</t>
  </si>
  <si>
    <t>Via Villa Eugenia 25</t>
  </si>
  <si>
    <t>0430130259</t>
  </si>
  <si>
    <t>PU</t>
  </si>
  <si>
    <t>Gradara</t>
  </si>
  <si>
    <t>G. Lanfranco</t>
  </si>
  <si>
    <t>PSMM81201P</t>
  </si>
  <si>
    <t>Via Mercato 29</t>
  </si>
  <si>
    <t>0410200194</t>
  </si>
  <si>
    <t>Montelupone</t>
  </si>
  <si>
    <t>Ic G.Leopardi</t>
  </si>
  <si>
    <t>MCMM81402V</t>
  </si>
  <si>
    <t>Via A De Gasperi 10</t>
  </si>
  <si>
    <t>0430300231</t>
  </si>
  <si>
    <t>AN</t>
  </si>
  <si>
    <t>Rosora</t>
  </si>
  <si>
    <t>ANEE80904R-ANMM80902N</t>
  </si>
  <si>
    <t>Via Montessori-Via Leopardi</t>
  </si>
  <si>
    <t>0420400665-0420400348</t>
  </si>
  <si>
    <t>IT Commerciale "A. Gentili"</t>
  </si>
  <si>
    <t>MCTD01000V</t>
  </si>
  <si>
    <t>Macerata</t>
  </si>
  <si>
    <t>Via Cioci 6</t>
  </si>
  <si>
    <t>0430233277</t>
  </si>
  <si>
    <t>Monte Grimano Terme</t>
  </si>
  <si>
    <t xml:space="preserve"> Complesso  "Nelsa Ciacci"</t>
  </si>
  <si>
    <t>PSEE803033</t>
  </si>
  <si>
    <t>Largo F.lli Bandiera 1</t>
  </si>
  <si>
    <t>0410350199</t>
  </si>
  <si>
    <t>Pu</t>
  </si>
  <si>
    <t>Unione Comuni "Pian del Bruscolo"</t>
  </si>
  <si>
    <t>PSMM83901P</t>
  </si>
  <si>
    <t>Tavullia</t>
  </si>
  <si>
    <t>Strada Pian Mauro 33</t>
  </si>
  <si>
    <t>0410650306</t>
  </si>
  <si>
    <t>Castelplanio</t>
  </si>
  <si>
    <t>Infanzia Macine</t>
  </si>
  <si>
    <t>ANAA83701L</t>
  </si>
  <si>
    <t>Viale dello sport 8</t>
  </si>
  <si>
    <t>0420120647</t>
  </si>
  <si>
    <t>Provincia Pesaro-Urbino</t>
  </si>
  <si>
    <t xml:space="preserve">Liceo Artistico "Apolloni"    </t>
  </si>
  <si>
    <t xml:space="preserve">PSRD00301X  </t>
  </si>
  <si>
    <t>Fano</t>
  </si>
  <si>
    <t>Via dei Lecci</t>
  </si>
  <si>
    <t>0410130534</t>
  </si>
  <si>
    <t>San Lorenzo in Campo</t>
  </si>
  <si>
    <t>IC Binotti</t>
  </si>
  <si>
    <t>PSAA83403D</t>
  </si>
  <si>
    <t xml:space="preserve">Via Regina Margherita </t>
  </si>
  <si>
    <t>0410540086</t>
  </si>
  <si>
    <t>Istituto "Santa Maria"                  Istituto "G. Branca"</t>
  </si>
  <si>
    <t>PSRC002016 - PSRH00201B</t>
  </si>
  <si>
    <t>Pesaro</t>
  </si>
  <si>
    <t>Strada delle Marche, 1</t>
  </si>
  <si>
    <t>0410440326</t>
  </si>
  <si>
    <t>Istituto Omnicomprensivo "Montefeltro"</t>
  </si>
  <si>
    <t>PSRF001014</t>
  </si>
  <si>
    <t>Sassocorvaro</t>
  </si>
  <si>
    <t>Via Giusti, 16</t>
  </si>
  <si>
    <t>0410590569</t>
  </si>
  <si>
    <t>Loreto</t>
  </si>
  <si>
    <t>Sec. 1° grado "Lotto"</t>
  </si>
  <si>
    <t>ANMM83201N</t>
  </si>
  <si>
    <t>Via Bramante 117/119</t>
  </si>
  <si>
    <t>0420220368</t>
  </si>
  <si>
    <t>FM</t>
  </si>
  <si>
    <t>Servigliano</t>
  </si>
  <si>
    <t>Scuola dell'Infanzia "Mons. O.Viozzi"   Scuola primaria   "Mons. O.Viozzi"</t>
  </si>
  <si>
    <t>APAA825066-APEE82505A</t>
  </si>
  <si>
    <t>Via Amendola,31-33</t>
  </si>
  <si>
    <t>Comune di Gagliole</t>
  </si>
  <si>
    <t>INFANZIA E PRIMARIA" E. GIORGI" - IC "N. STRAMPELLI"</t>
  </si>
  <si>
    <t>MCEE80206T-MCAA80202C</t>
  </si>
  <si>
    <t>GAGLIOLE</t>
  </si>
  <si>
    <t>LOC. MADONNA DELLA PIEVE 5</t>
  </si>
  <si>
    <t>0430200026</t>
  </si>
  <si>
    <t>U.C. CASTELBELLINO-MONTE ROBERTO</t>
  </si>
  <si>
    <t>IC BENIAMINO GIGLI - SEC.1°GRADO G. PASCOLI</t>
  </si>
  <si>
    <t>ANMM836011</t>
  </si>
  <si>
    <t>MONTE ROBERTO</t>
  </si>
  <si>
    <t>VIA TRENTO 54</t>
  </si>
  <si>
    <t>0420290664</t>
  </si>
  <si>
    <t>Comune di PORTO SAN GIORGIO</t>
  </si>
  <si>
    <t>Primaria F.LLI ROSSELLI- SEC. 1° GRADO NARDI SUCCURSALE ROSSELLI</t>
  </si>
  <si>
    <t>APEE82303L-APMM82301D</t>
  </si>
  <si>
    <t>PORTO SAN GIORGIO</t>
  </si>
  <si>
    <t>VIA PIRANDELLO 8</t>
  </si>
  <si>
    <t>1090330298</t>
  </si>
  <si>
    <t>Comune di San Lorenzo in Campo</t>
  </si>
  <si>
    <t>IC BINOTTI PERGOLA - PRIMARIA BETTINI</t>
  </si>
  <si>
    <t>PSEE83405R</t>
  </si>
  <si>
    <t>SAN LORENZO IN CAMPO</t>
  </si>
  <si>
    <t>VIALE REGINA MARGHERITA</t>
  </si>
  <si>
    <t>0410540227</t>
  </si>
  <si>
    <t>Comune di Servigliano</t>
  </si>
  <si>
    <t>IC FALERONE- SEC.1°GRADO L.VECCHIOTTI</t>
  </si>
  <si>
    <t>APMM825037</t>
  </si>
  <si>
    <t>SERVIGLIANO</t>
  </si>
  <si>
    <t>VIALE DELLA REPUBBLICA 2</t>
  </si>
  <si>
    <t>1090380307</t>
  </si>
  <si>
    <t>IC FALERONE- PRIMARIA "MONSIGNOR VIOZZI"</t>
  </si>
  <si>
    <t>APEE82505A</t>
  </si>
  <si>
    <t>VIA AMENDOLA 31-33</t>
  </si>
  <si>
    <t>1090380108</t>
  </si>
  <si>
    <t>Provincia di Pesaro Urbino</t>
  </si>
  <si>
    <t>LICEO SCIENTIFICO E SCIENZE UMANE LAURANA-BALDI DI URBINO SEDE CENTRALE</t>
  </si>
  <si>
    <t>PSPS050002</t>
  </si>
  <si>
    <t>URBINO</t>
  </si>
  <si>
    <t>VIA PACCIOLI 24</t>
  </si>
  <si>
    <t>0410670551</t>
  </si>
  <si>
    <t>LICEO ARTISTICO MENGARONI  PESARO - SEDE EX PERTICARI</t>
  </si>
  <si>
    <t>PSSD01901D</t>
  </si>
  <si>
    <t>PESARO</t>
  </si>
  <si>
    <t>CORSO XI SETTEMBRE 201</t>
  </si>
  <si>
    <t>0410440340</t>
  </si>
  <si>
    <t>LICEO SCIENZE UMANE CARDUCCI FANO</t>
  </si>
  <si>
    <t>PSPC06000D</t>
  </si>
  <si>
    <t>FANO</t>
  </si>
  <si>
    <t>VIA TOMMASSONI 4</t>
  </si>
  <si>
    <t>0410130318</t>
  </si>
  <si>
    <t>LICEO SCIENTIFICO MARCONI PESARO</t>
  </si>
  <si>
    <t>PSPS020006</t>
  </si>
  <si>
    <t>VIA NANTERRE 10</t>
  </si>
  <si>
    <t>0410440321</t>
  </si>
  <si>
    <t>LICEO CLASSICO MAMIANI PESARO</t>
  </si>
  <si>
    <t>PSPC03000N</t>
  </si>
  <si>
    <t>VIALE GRAMSCI 2</t>
  </si>
  <si>
    <t>0410440263</t>
  </si>
  <si>
    <t>IIS DELLA ROVERE</t>
  </si>
  <si>
    <t>PSRI007012-PSTD00701L</t>
  </si>
  <si>
    <t>URBANIA</t>
  </si>
  <si>
    <t>VIA GARIBALDI 63</t>
  </si>
  <si>
    <t>0410660360</t>
  </si>
  <si>
    <t>ITC CELLI</t>
  </si>
  <si>
    <t>PSRI00401E-PSTD004015</t>
  </si>
  <si>
    <t>CAGLI</t>
  </si>
  <si>
    <t>Via SANTI 23</t>
  </si>
  <si>
    <t>0410070357</t>
  </si>
  <si>
    <t>IIS A.CECCHI</t>
  </si>
  <si>
    <t>PSRA01301N- PSTA01301D</t>
  </si>
  <si>
    <t>Via Caprile 1</t>
  </si>
  <si>
    <t>0410440353</t>
  </si>
  <si>
    <t>IPIA MONTEFELTRO</t>
  </si>
  <si>
    <t>PSPS00101T</t>
  </si>
  <si>
    <t>SASSOCORVARO</t>
  </si>
  <si>
    <t>Via Giusti 9</t>
  </si>
  <si>
    <t>0410590568</t>
  </si>
  <si>
    <t>ISTITUTO OLIVETTI  FANO</t>
  </si>
  <si>
    <t>PSRC003012</t>
  </si>
  <si>
    <t>Via Nolfi 37</t>
  </si>
  <si>
    <t>0410130325</t>
  </si>
  <si>
    <t>LICEO CLASSICO NOLFI</t>
  </si>
  <si>
    <t>Via Tommassoni 2</t>
  </si>
  <si>
    <t>0410130371</t>
  </si>
  <si>
    <t>LICEO ARTISTICO "SCUOLA DEL LIBRO" - momentaneamente inagibile x terremoto</t>
  </si>
  <si>
    <t>PSSD04000T</t>
  </si>
  <si>
    <t>Via Bramante 20</t>
  </si>
  <si>
    <t>0410670343</t>
  </si>
  <si>
    <t>LICEO SCIENTIFICO TORELLI FANO</t>
  </si>
  <si>
    <t>PSPS01000G</t>
  </si>
  <si>
    <t>VIA KENNEDY 30</t>
  </si>
  <si>
    <t>0410130319</t>
  </si>
  <si>
    <t>LICEO SCIENTIFICO TORELLI SEDE DI PERGOLA</t>
  </si>
  <si>
    <t>PSPS01001L</t>
  </si>
  <si>
    <t>PERGOLA</t>
  </si>
  <si>
    <t>VIALE GRAMSCI 89</t>
  </si>
  <si>
    <t>0410430320</t>
  </si>
  <si>
    <t>LICEO ARTISTICO "SCUOLA DEL LIBRO" SEDE VILLA MARIA (ED. NON UTILIZZATO)</t>
  </si>
  <si>
    <t>VIA BUONCONTE DA MONTEFELTRO 1</t>
  </si>
  <si>
    <t>0410670532</t>
  </si>
  <si>
    <t>LICEO CLASSICO RAFFAELLO - UIRBINO</t>
  </si>
  <si>
    <t>PSPC018014-PSTD018013</t>
  </si>
  <si>
    <t>VIA ODDI 17</t>
  </si>
  <si>
    <t>0410670110</t>
  </si>
  <si>
    <t>IPIA VOLTA FANO</t>
  </si>
  <si>
    <t>PSRI00301P</t>
  </si>
  <si>
    <t xml:space="preserve">FANO </t>
  </si>
  <si>
    <t>VIA CADUTI DEL MARE 24</t>
  </si>
  <si>
    <t>0410130550</t>
  </si>
  <si>
    <t>LICEO ARTISTICO MENGARONI  PESARO - SEDE CENTRALE</t>
  </si>
  <si>
    <t>VIA MENGARONI 29</t>
  </si>
  <si>
    <t>0410440342</t>
  </si>
  <si>
    <t>IPSIA BENELLI - PESARO</t>
  </si>
  <si>
    <t>PSRI02000B</t>
  </si>
  <si>
    <t>VIA NANTERRE 2</t>
  </si>
  <si>
    <t>0410440334</t>
  </si>
  <si>
    <t>ISTITUTO BATTISTI FANO</t>
  </si>
  <si>
    <t>PSTD003019</t>
  </si>
  <si>
    <t>Viale XII Settembre 3</t>
  </si>
  <si>
    <t>0410130355</t>
  </si>
  <si>
    <t>LICEO SCIENTIFICO E SCIENZE UMANE LAURANA-BALDI DI URBINO SEDE BALDI</t>
  </si>
  <si>
    <t>VIA GIRO DEL CASSERO 16</t>
  </si>
  <si>
    <t>0410670324</t>
  </si>
  <si>
    <t>Comune di COLMURANO</t>
  </si>
  <si>
    <t>IC COLMURANO- INFANZIA E PRIMARIA " DE AMICIS"</t>
  </si>
  <si>
    <t>COLMURANO</t>
  </si>
  <si>
    <t>VIA DE  AMICIS 11-13</t>
  </si>
  <si>
    <t>0430140179</t>
  </si>
  <si>
    <t>INFANZIA F.LLI ROSSELLI- IC NARDI</t>
  </si>
  <si>
    <t>APAA82302A</t>
  </si>
  <si>
    <t>VIA PETRARCA 129</t>
  </si>
  <si>
    <t>1090330083</t>
  </si>
  <si>
    <t>Comune di Montegiorgio</t>
  </si>
  <si>
    <t>IC.G.CESTONI- MONTEGIORGIO</t>
  </si>
  <si>
    <t>APMM826014</t>
  </si>
  <si>
    <t>MONTEGIORGIO</t>
  </si>
  <si>
    <t>LARGO LEOPARDI</t>
  </si>
  <si>
    <t>1090170275</t>
  </si>
  <si>
    <t>Comune di Corridonia</t>
  </si>
  <si>
    <t>IC MANZONI - PRIMARIA "MARTIRI DELLA LIBERTA'"</t>
  </si>
  <si>
    <t>MCEE812017</t>
  </si>
  <si>
    <t>CORRIDONIA</t>
  </si>
  <si>
    <t>VIA MARTIRI DELLA LIBERTA' 5</t>
  </si>
  <si>
    <t>0430150147</t>
  </si>
  <si>
    <t>Comune di Cartoceto</t>
  </si>
  <si>
    <t>IC MARCO POLO- INFANZIA ARCOBALENO</t>
  </si>
  <si>
    <t>PSAA822037</t>
  </si>
  <si>
    <t>CARTOCETO</t>
  </si>
  <si>
    <t>VIA C. COLOMBO 13</t>
  </si>
  <si>
    <t>0410100093</t>
  </si>
  <si>
    <t>COMUNE DI SAN MARCELLO</t>
  </si>
  <si>
    <t>POLO 0-6</t>
  </si>
  <si>
    <t>SAN MARCELLO</t>
  </si>
  <si>
    <t>VIA MONTELATIERE 6/8</t>
  </si>
  <si>
    <t>0420410121</t>
  </si>
  <si>
    <t>AP</t>
  </si>
  <si>
    <t>Comune di CASTEL DI LAMA</t>
  </si>
  <si>
    <t>Scuola Materna Via Carrafo-  IC CASTEL DI LAMA1.</t>
  </si>
  <si>
    <t>APAA82001T</t>
  </si>
  <si>
    <t>CASTEL DI LAMA</t>
  </si>
  <si>
    <t>VIA CARRAFO 16-13</t>
  </si>
  <si>
    <t>0440110612</t>
  </si>
  <si>
    <t>PRIMARIA PIANE DI MONTEGIORGIO</t>
  </si>
  <si>
    <t>APEE826056</t>
  </si>
  <si>
    <t>VIA MALPIGLI- PIANE DI MONTEGIORGIO</t>
  </si>
  <si>
    <t>1090170168</t>
  </si>
  <si>
    <t>IC NARDI - Infanzia Costa e SEC. 1° GRADO Nardi</t>
  </si>
  <si>
    <t>APMM82301D-APAA823019</t>
  </si>
  <si>
    <t>VIALE DEI PINI 49</t>
  </si>
  <si>
    <t>1090330297</t>
  </si>
  <si>
    <t>Comune di SMERILLO</t>
  </si>
  <si>
    <t>IC.INTERPROVINCIALE DEI SIBILLINI-INFANZIA MONTEFALCONE APP.NO-SMERILLO</t>
  </si>
  <si>
    <t>APAA81303R-APIC81300T</t>
  </si>
  <si>
    <t>SMERILLO</t>
  </si>
  <si>
    <t>CONTRADA S. MARTINO AL FAGGIO</t>
  </si>
  <si>
    <t>1090390630</t>
  </si>
  <si>
    <t>PROVINCIA DI FERMO</t>
  </si>
  <si>
    <t>BIENNIO DELL'I.T.T. G. E M. MONTANI DI FERMO</t>
  </si>
  <si>
    <t>APTF010002</t>
  </si>
  <si>
    <t>FERMO</t>
  </si>
  <si>
    <t>VIA BELLESI 22</t>
  </si>
  <si>
    <t>1090060360</t>
  </si>
  <si>
    <t>LICEO ARTISTICO U. PREZIOTTI - O. LICINI SEDE FERMO</t>
  </si>
  <si>
    <t>APIS00100Q</t>
  </si>
  <si>
    <t>VIA JOYCE LUSSU 12</t>
  </si>
  <si>
    <t>LICEO SCIENTIFICO T.C. ONESTI DI FERMO</t>
  </si>
  <si>
    <t>APPS030005</t>
  </si>
  <si>
    <t>VIA DEI MILLE</t>
  </si>
  <si>
    <t>1090060326</t>
  </si>
  <si>
    <t>Comune di Mombaroccio</t>
  </si>
  <si>
    <t>IC PIRANDELLO -PRIMARIA E SEC. 1° GRADO "F. BAROCCI"</t>
  </si>
  <si>
    <t>PSEE817053-PSMM81701T</t>
  </si>
  <si>
    <t>MOMBAROCCIO</t>
  </si>
  <si>
    <t>VIA ZARDONAI 42</t>
  </si>
  <si>
    <t>0410270266</t>
  </si>
  <si>
    <t>TRIENNIO I.T.T. "G.E M. MONTANI" DI FERMO</t>
  </si>
  <si>
    <t>VIA MONTANI 7</t>
  </si>
  <si>
    <t>Comune di Staffolo</t>
  </si>
  <si>
    <t>Scuola dell'Infanzia "Lionni"</t>
  </si>
  <si>
    <t>Staffolo</t>
  </si>
  <si>
    <t>0420490067</t>
  </si>
  <si>
    <t>PRIMARIA Petetti - IC NARDI</t>
  </si>
  <si>
    <t>APEE82301E</t>
  </si>
  <si>
    <t>VIALE DEI PINI 51</t>
  </si>
  <si>
    <t>1090330197</t>
  </si>
  <si>
    <t>Comune di Grottammare</t>
  </si>
  <si>
    <t>PRIMARIA "G.SPERANZA"</t>
  </si>
  <si>
    <t>APEE818035</t>
  </si>
  <si>
    <t>GROTTAMMARE</t>
  </si>
  <si>
    <t>VIA MARCONI 50 8 (ED. NON UTILIZZATO)</t>
  </si>
  <si>
    <t>0440230160</t>
  </si>
  <si>
    <t>Comune di Montegranaro</t>
  </si>
  <si>
    <t>SEC. 1°GRADO  "A.CARO" - PADIGLIONE A</t>
  </si>
  <si>
    <t>APMM824019</t>
  </si>
  <si>
    <t>MONTEGRANARO</t>
  </si>
  <si>
    <t>VIA MARTIRI D'UNGHERIA 98</t>
  </si>
  <si>
    <t>PRIMARIA DE AMICIS - IC NARDI</t>
  </si>
  <si>
    <t>APEE82302G</t>
  </si>
  <si>
    <t>VIA MAZZINI 50</t>
  </si>
  <si>
    <t>1090330196</t>
  </si>
  <si>
    <t>Comune di Genga</t>
  </si>
  <si>
    <t>SEC. 1°GRADO GENGA STAZIONE</t>
  </si>
  <si>
    <t>ANMM806026</t>
  </si>
  <si>
    <t>GENGA</t>
  </si>
  <si>
    <t>VIA MARCONI 17</t>
  </si>
  <si>
    <t>0420200325</t>
  </si>
  <si>
    <t>ISTITUTO PROFESSIONALE E. TARANTELLI - S.ELPIDIO A MARE</t>
  </si>
  <si>
    <t>APRC00201E</t>
  </si>
  <si>
    <t>SANT'ELPIDIO A MARE</t>
  </si>
  <si>
    <t>VIA PRATI 3</t>
  </si>
  <si>
    <t>1090370734</t>
  </si>
  <si>
    <t>Comune di Montecopiolo</t>
  </si>
  <si>
    <t>ic Macerata Feltria - SEC. 1°GRADO "f. Penserini"</t>
  </si>
  <si>
    <t>PSMM81101V</t>
  </si>
  <si>
    <t>MONTECOPIOLO</t>
  </si>
  <si>
    <t>PIAZZA CONTE ANTONIO DA MONTEFELTRO 6</t>
  </si>
  <si>
    <t>0410330288</t>
  </si>
  <si>
    <t>Comune di MONTALTO DELLE MARCHE</t>
  </si>
  <si>
    <t>PRIMARIA "P.TUMEDEI" - SEC.1°GRADO "G. SACCONI" - SEC.2°GRADO "LEOPARDI"</t>
  </si>
  <si>
    <t>MONTALTO MARCHE</t>
  </si>
  <si>
    <t>VIA DELLA SCUOLA 1</t>
  </si>
  <si>
    <t>0440320321</t>
  </si>
  <si>
    <t>Scuola Elementare Largo Petrarca - IC CASTEL DI LAMA 1</t>
  </si>
  <si>
    <t>APEE820013</t>
  </si>
  <si>
    <t>LARGO PETRARCA 4</t>
  </si>
  <si>
    <t>0440110135</t>
  </si>
  <si>
    <t>Comune di PORTO SANT'ELPIDIO</t>
  </si>
  <si>
    <t>SEC. 1°GRADO MARCONI</t>
  </si>
  <si>
    <t>APMM83701B</t>
  </si>
  <si>
    <t>PORTO SANT'ELPIDIO</t>
  </si>
  <si>
    <t>VIA LEGNANO</t>
  </si>
  <si>
    <t>1090340358</t>
  </si>
  <si>
    <t>INFANZIA ALADINO - PRIMARIA PENNESI</t>
  </si>
  <si>
    <t>APAA83601L-APEE83601B</t>
  </si>
  <si>
    <t>VIA FONTANELLA</t>
  </si>
  <si>
    <t>1090340085</t>
  </si>
  <si>
    <t>IC CASTEL DI LAMA 1-  PRIMARIA VIA ADIGE</t>
  </si>
  <si>
    <t>APEE820024</t>
  </si>
  <si>
    <t>VIA ADIGE 37</t>
  </si>
  <si>
    <t>0440110137</t>
  </si>
  <si>
    <t>PRIMARIA COLLODI</t>
  </si>
  <si>
    <t>APEE83603P</t>
  </si>
  <si>
    <t>VIA COLLODI</t>
  </si>
  <si>
    <t>1090340200</t>
  </si>
  <si>
    <t>ISTITUTO LUIGI EINAUDI DI PORTO SANT'ELPIDIO</t>
  </si>
  <si>
    <t>APPA002023-APRH00201Q-APTD00202T-APIS00200G</t>
  </si>
  <si>
    <t>1090340358-1090340731</t>
  </si>
  <si>
    <t>Comune di Loreto</t>
  </si>
  <si>
    <t xml:space="preserve">SCUOLA UNITA INFANZIA"F.LLI VOLPI" E "SAN FRANCESCO" </t>
  </si>
  <si>
    <t>ANAA83202E-ANAA83203G</t>
  </si>
  <si>
    <t>LORETO</t>
  </si>
  <si>
    <t>VIA SAN FRANCESCO 42</t>
  </si>
  <si>
    <t>0420220116-0420220117</t>
  </si>
  <si>
    <t>SEC. 1°GRADO GALILEI</t>
  </si>
  <si>
    <t>APMM83601G</t>
  </si>
  <si>
    <t>VIA MONEGRAPPA</t>
  </si>
  <si>
    <t>1090340296</t>
  </si>
  <si>
    <t>Comune di Ascoli Piceno</t>
  </si>
  <si>
    <t>IC BORGO SOLESTà- CANTALAMESSA -PRIMARIA "SAN SERAFINO -GALIE" E SEC. 1°GRADO "CECI"</t>
  </si>
  <si>
    <t>APMM83101C-APEE83101D</t>
  </si>
  <si>
    <t>ASCOLI PICENO</t>
  </si>
  <si>
    <t xml:space="preserve">VIA SAN SERAFINO DI MONTEGRANARO </t>
  </si>
  <si>
    <t>0440070583</t>
  </si>
  <si>
    <t>Comune di Recanati</t>
  </si>
  <si>
    <t>PRIMARIA LE GRAZIE -IC "N. BADALONI"</t>
  </si>
  <si>
    <t>MCEE83102N</t>
  </si>
  <si>
    <t>RECANATI</t>
  </si>
  <si>
    <t>VIA MONTE  SAN VICINO 3</t>
  </si>
  <si>
    <t>0430440177</t>
  </si>
  <si>
    <t>Comune di Falerone</t>
  </si>
  <si>
    <t>INFANZIA E PRIMARIA PIANE DI FALERONE</t>
  </si>
  <si>
    <t>APEE825027-APAA825022</t>
  </si>
  <si>
    <t xml:space="preserve">FALERONE </t>
  </si>
  <si>
    <t>VIA MONTESSORI</t>
  </si>
  <si>
    <t>1090050048</t>
  </si>
  <si>
    <t>IIS "D. BRAMANTE"</t>
  </si>
  <si>
    <t>MCIS00800N</t>
  </si>
  <si>
    <t>MACERATA</t>
  </si>
  <si>
    <t>VIA GASPARRINI 11</t>
  </si>
  <si>
    <t>0430230287</t>
  </si>
  <si>
    <t>ITCG "ANTINORI"- CAMERINO</t>
  </si>
  <si>
    <t>MCTD030004</t>
  </si>
  <si>
    <t>CAMERINO</t>
  </si>
  <si>
    <t>VIA MADONNA DELLE CARCERI</t>
  </si>
  <si>
    <t>0430070769</t>
  </si>
  <si>
    <t xml:space="preserve">REGIONE SARDEGNA </t>
  </si>
  <si>
    <t>Priorità asse II</t>
  </si>
  <si>
    <t>Costo totale per adeguamenti antincendio</t>
  </si>
  <si>
    <t>Cofinanziamento Enti per adeguamenti antincendio</t>
  </si>
  <si>
    <t>TIPOLOGIA ENTE RICHIEDENTE</t>
  </si>
  <si>
    <t>COSTO TOTALE INTERVENTO</t>
  </si>
  <si>
    <t>1080500004</t>
  </si>
  <si>
    <t>PROVINCIA DI MONZA E BRIANZA</t>
  </si>
  <si>
    <t>PROVINCIA - VIMERCATE</t>
  </si>
  <si>
    <t>0132500173</t>
  </si>
  <si>
    <t>COMUNE - BELLAGIO</t>
  </si>
  <si>
    <t>0160320412</t>
  </si>
  <si>
    <t>COMUNE - BORGO DI TERZO</t>
  </si>
  <si>
    <t>0140220781</t>
  </si>
  <si>
    <t>COMUNE - CIVO</t>
  </si>
  <si>
    <t>0131070475</t>
  </si>
  <si>
    <t>COMUNE - GERA LARIO</t>
  </si>
  <si>
    <t>0131070067</t>
  </si>
  <si>
    <t>0130890275</t>
  </si>
  <si>
    <t>COMUNE - DOMASO</t>
  </si>
  <si>
    <t>0140390023</t>
  </si>
  <si>
    <t>COMUNE - MANTELLO</t>
  </si>
  <si>
    <t>0131600248</t>
  </si>
  <si>
    <t>COMUNE - MUSSO</t>
  </si>
  <si>
    <t>0140230075</t>
  </si>
  <si>
    <t>COMUNE - COLORINA</t>
  </si>
  <si>
    <t>0140230001</t>
  </si>
  <si>
    <t>0180070053</t>
  </si>
  <si>
    <t>COMUNE - BAGNARIA</t>
  </si>
  <si>
    <t>0140550110</t>
  </si>
  <si>
    <t>COMUNE - RASURA</t>
  </si>
  <si>
    <t>0161440564</t>
  </si>
  <si>
    <t>COMUNE - NEMBRO</t>
  </si>
  <si>
    <t>0181150113</t>
  </si>
  <si>
    <t>COMUNE - PINAROLO PO</t>
  </si>
  <si>
    <t>0970491851</t>
  </si>
  <si>
    <t>COMUNE - MISSAGLIA</t>
  </si>
  <si>
    <t>1080500851</t>
  </si>
  <si>
    <t>COMUNE - VIMERCATE</t>
  </si>
  <si>
    <t>0140520176</t>
  </si>
  <si>
    <t>COMUNE - PONTE IN VALTELLINA</t>
  </si>
  <si>
    <t>1080500249</t>
  </si>
  <si>
    <t>0170853000</t>
  </si>
  <si>
    <t>COMUNE - ISEO</t>
  </si>
  <si>
    <t>0170850376</t>
  </si>
  <si>
    <t>0121330324</t>
  </si>
  <si>
    <t>COMUNE - VARESE</t>
  </si>
  <si>
    <t>0161440288</t>
  </si>
  <si>
    <t>0161440291</t>
  </si>
  <si>
    <t>0121300289</t>
  </si>
  <si>
    <t>COMUNE - UBOLDO</t>
  </si>
  <si>
    <t>0140270171</t>
  </si>
  <si>
    <t>COMUNE - DUBINO</t>
  </si>
  <si>
    <t>0120590167</t>
  </si>
  <si>
    <t>COMUNE - CUGLIATE-FABIASCO</t>
  </si>
  <si>
    <t>0161520737</t>
  </si>
  <si>
    <t>COMUNE - OSIO SOPRA</t>
  </si>
  <si>
    <t>0140050065</t>
  </si>
  <si>
    <t>COMUNE - ARDENNO</t>
  </si>
  <si>
    <t>1080500097</t>
  </si>
  <si>
    <t>1080491403</t>
  </si>
  <si>
    <t>COMUNE - VILLASANTA</t>
  </si>
  <si>
    <t>0140260026</t>
  </si>
  <si>
    <t>COMUNE - DELEBIO</t>
  </si>
  <si>
    <t>0181100605</t>
  </si>
  <si>
    <t>COMUNE - PAVIA</t>
  </si>
  <si>
    <t>0181180185</t>
  </si>
  <si>
    <t>COMUNE - PORTALBERA</t>
  </si>
  <si>
    <t>0970280559</t>
  </si>
  <si>
    <t>COMUNE - CREMELLA</t>
  </si>
  <si>
    <t>1080520748</t>
  </si>
  <si>
    <t>COMUNE - CAPONAGO</t>
  </si>
  <si>
    <t>0181510133</t>
  </si>
  <si>
    <t>COMUNE - SOMMO</t>
  </si>
  <si>
    <t>0181150015</t>
  </si>
  <si>
    <t>0200200247</t>
  </si>
  <si>
    <t>COMUNE - COMMESSAGGIO</t>
  </si>
  <si>
    <t>0140740020</t>
  </si>
  <si>
    <t>COMUNE - VAL MASINO</t>
  </si>
  <si>
    <t>0150240478</t>
  </si>
  <si>
    <t>COMUNE - BINASCO</t>
  </si>
  <si>
    <t>1080180712</t>
  </si>
  <si>
    <t>COMUNE - CERIANO LAGHETTO</t>
  </si>
  <si>
    <t>0181100604</t>
  </si>
  <si>
    <t>0181100583</t>
  </si>
  <si>
    <t>0161980599</t>
  </si>
  <si>
    <t>COMUNE - SERIATE</t>
  </si>
  <si>
    <t>0150711194</t>
  </si>
  <si>
    <t>COMUNE - CERRO AL LAMBRO</t>
  </si>
  <si>
    <t>1080351313</t>
  </si>
  <si>
    <t>COMUNE - NOVA MILANESE</t>
  </si>
  <si>
    <t>0120670181</t>
  </si>
  <si>
    <t>COMUNE - FAGNANO OLONA</t>
  </si>
  <si>
    <t>0170290477</t>
  </si>
  <si>
    <t>COMUNE - BRESCIA</t>
  </si>
  <si>
    <t>0171950768</t>
  </si>
  <si>
    <t>COMUNE - VEROLANUOVA</t>
  </si>
  <si>
    <t>1080181217</t>
  </si>
  <si>
    <t>0120850356</t>
  </si>
  <si>
    <t>COMUNE - JERAGO CON ORAGO</t>
  </si>
  <si>
    <t>0160240677</t>
  </si>
  <si>
    <t>PROVINCIA DI BERGAMO</t>
  </si>
  <si>
    <t>PROVINCIA - BERGAMO</t>
  </si>
  <si>
    <t>0140610181</t>
  </si>
  <si>
    <t>COMUNE - SONDRIO</t>
  </si>
  <si>
    <t>0170720853</t>
  </si>
  <si>
    <t>COMUNE - FLERO</t>
  </si>
  <si>
    <t>1080350732</t>
  </si>
  <si>
    <t>0120850162</t>
  </si>
  <si>
    <t>0150243618</t>
  </si>
  <si>
    <t>0181900350</t>
  </si>
  <si>
    <t>COMUNE - ZINASCO</t>
  </si>
  <si>
    <t>0970561744</t>
  </si>
  <si>
    <t>COMUNE - NIBIONNO</t>
  </si>
  <si>
    <t>1080350293</t>
  </si>
  <si>
    <t>0151841394</t>
  </si>
  <si>
    <t>COMUNE - ROBECCO SUL NAVIGLIO</t>
  </si>
  <si>
    <t>1080350170</t>
  </si>
  <si>
    <t>0151841335</t>
  </si>
  <si>
    <t>0190350285</t>
  </si>
  <si>
    <t>PROVINCIA DI CREMONA</t>
  </si>
  <si>
    <t>PROVINCIA - CREMA</t>
  </si>
  <si>
    <t>1080250713</t>
  </si>
  <si>
    <t xml:space="preserve">COMUNE </t>
  </si>
  <si>
    <t>COMUNE PALAZZOLO SULL'OGLIO</t>
  </si>
  <si>
    <t>0150740192</t>
  </si>
  <si>
    <t>COMUNE - CESANO BOSCONE</t>
  </si>
  <si>
    <t>0121060412</t>
  </si>
  <si>
    <t>COMUNE - MORNAGO</t>
  </si>
  <si>
    <t>0131260545</t>
  </si>
  <si>
    <t>COMUNE - LEZZENO</t>
  </si>
  <si>
    <t>0150740273</t>
  </si>
  <si>
    <t>0152502842</t>
  </si>
  <si>
    <t>COMUNE - BARANZATE</t>
  </si>
  <si>
    <t>0131020062</t>
  </si>
  <si>
    <t>COMUNE - FINO MORNASCO</t>
  </si>
  <si>
    <t>0132150152</t>
  </si>
  <si>
    <t>COMUNE - SOLBIATE</t>
  </si>
  <si>
    <t>1080270332</t>
  </si>
  <si>
    <t>COMUNE - LIMBIATE</t>
  </si>
  <si>
    <t>1080350171</t>
  </si>
  <si>
    <t>0151841404</t>
  </si>
  <si>
    <t>0181102542</t>
  </si>
  <si>
    <t>0171300901</t>
  </si>
  <si>
    <t>COMUNE - PADERNO FRANCIACORTA</t>
  </si>
  <si>
    <t>0180090158</t>
  </si>
  <si>
    <t>COMUNE - BASCAPE</t>
  </si>
  <si>
    <t>1080270165</t>
  </si>
  <si>
    <t>0160240682</t>
  </si>
  <si>
    <t>0151730875</t>
  </si>
  <si>
    <t>COMUNE - PIEVE EMANUELE</t>
  </si>
  <si>
    <t>0181772571</t>
  </si>
  <si>
    <t>COMUNE - VIGEVANO</t>
  </si>
  <si>
    <t>1080271265</t>
  </si>
  <si>
    <t>1080230934</t>
  </si>
  <si>
    <t>COMUNE - DESIO</t>
  </si>
  <si>
    <t>1080230003</t>
  </si>
  <si>
    <t>0180240323</t>
  </si>
  <si>
    <t>COMUNE - BRONI</t>
  </si>
  <si>
    <t>1080271266</t>
  </si>
  <si>
    <t>1080273302</t>
  </si>
  <si>
    <t>0162190668</t>
  </si>
  <si>
    <t>PROVINCIA - TREVIGLIO</t>
  </si>
  <si>
    <t>0171720001</t>
  </si>
  <si>
    <t>COMUNE - SAN GERVASIO BRESCIANO</t>
  </si>
  <si>
    <t>0151461139</t>
  </si>
  <si>
    <t>COMUNE - MILANO</t>
  </si>
  <si>
    <t>0160240642</t>
  </si>
  <si>
    <t>0151462734</t>
  </si>
  <si>
    <t>0970091690</t>
  </si>
  <si>
    <t>COMUNE - BOSISIO PARINI</t>
  </si>
  <si>
    <t>0160240646</t>
  </si>
  <si>
    <t>0200360252</t>
  </si>
  <si>
    <t>COMUNE - MONZAMBANO</t>
  </si>
  <si>
    <t>1080270333</t>
  </si>
  <si>
    <t>0970092398</t>
  </si>
  <si>
    <t>0162180645</t>
  </si>
  <si>
    <t>PROVINCIA - TRESCORE BALNEARIO</t>
  </si>
  <si>
    <t>0970091533</t>
  </si>
  <si>
    <t>1080270117</t>
  </si>
  <si>
    <t>0151461070</t>
  </si>
  <si>
    <t>0171660026</t>
  </si>
  <si>
    <t>PROVINCIA DI BRESCIA</t>
  </si>
  <si>
    <t>PROVINCIA - ROVATO</t>
  </si>
  <si>
    <t>0120700428</t>
  </si>
  <si>
    <t>PROVINCIA DI VARESE</t>
  </si>
  <si>
    <t>PROVINCIA - GALLARATE</t>
  </si>
  <si>
    <t>0160240637</t>
  </si>
  <si>
    <t>0160530523</t>
  </si>
  <si>
    <t>PROVINCIA - CARAVAGGIO</t>
  </si>
  <si>
    <t>0161110257</t>
  </si>
  <si>
    <t>PROVINCIA - GAZZANIGA</t>
  </si>
  <si>
    <t>0162180408</t>
  </si>
  <si>
    <t>COMUNE - TRESCORE BALNEARIO</t>
  </si>
  <si>
    <t>0162180001</t>
  </si>
  <si>
    <t>0160240669</t>
  </si>
  <si>
    <t>0162460647</t>
  </si>
  <si>
    <t>PROVINCIA - ZOGNO</t>
  </si>
  <si>
    <t>0160240672</t>
  </si>
  <si>
    <t>0160240656</t>
  </si>
  <si>
    <t>0170280016</t>
  </si>
  <si>
    <t>PROVINCIA - BRENO</t>
  </si>
  <si>
    <t>0151463076</t>
  </si>
  <si>
    <t>0170670958</t>
  </si>
  <si>
    <t>PROVINCIA - DESENZANO DEL GARDA</t>
  </si>
  <si>
    <t>0170280189</t>
  </si>
  <si>
    <t>0171130966</t>
  </si>
  <si>
    <t>PROVINCIA - MONTICHIARI</t>
  </si>
  <si>
    <t>0161830774</t>
  </si>
  <si>
    <t>PROVINCIA - ROMANO DI LOMBARDIA</t>
  </si>
  <si>
    <t>0160910683</t>
  </si>
  <si>
    <t>PROVINCIA - DALMINE</t>
  </si>
  <si>
    <t>0161760670</t>
  </si>
  <si>
    <t>PROVINCIA - PRESEZZO</t>
  </si>
  <si>
    <t>0151460006</t>
  </si>
  <si>
    <t>0160911238</t>
  </si>
  <si>
    <t>PROVINCIA BERGAMO</t>
  </si>
  <si>
    <t>0161760892</t>
  </si>
  <si>
    <t>0121190472</t>
  </si>
  <si>
    <t>PROVINCIA - SARONNO</t>
  </si>
  <si>
    <t>0120920386</t>
  </si>
  <si>
    <t>COMUNE - LUINO</t>
  </si>
  <si>
    <t>0120260425</t>
  </si>
  <si>
    <t>PROVINCIA - BUSTO ARSIZIO</t>
  </si>
  <si>
    <t>1080391372</t>
  </si>
  <si>
    <t>PROVINCIA - SEREGNO</t>
  </si>
  <si>
    <t>0150020796</t>
  </si>
  <si>
    <t>COMUNE - ABBIATEGRASSO</t>
  </si>
  <si>
    <t>0170651046</t>
  </si>
  <si>
    <t>PROVINCIA - DARFO BOARIO TERME</t>
  </si>
  <si>
    <t>0121270467</t>
  </si>
  <si>
    <t>PROVINCIA - TRADATE</t>
  </si>
  <si>
    <t>0121270664</t>
  </si>
  <si>
    <t>0150020472</t>
  </si>
  <si>
    <t>0120830798</t>
  </si>
  <si>
    <t>COMUNE - INDUNO OLONA</t>
  </si>
  <si>
    <t>0162190663</t>
  </si>
  <si>
    <t>0160240666</t>
  </si>
  <si>
    <t>0161441181</t>
  </si>
  <si>
    <t>PROVINCIA - NEMBRO</t>
  </si>
  <si>
    <t>0160041182</t>
  </si>
  <si>
    <t>PROVINCIA - ALBINO</t>
  </si>
  <si>
    <t>0160080643</t>
  </si>
  <si>
    <t>PROVINCIA - ALZANO LOMBARDO</t>
  </si>
  <si>
    <t>0160240638</t>
  </si>
  <si>
    <t>0162190651</t>
  </si>
  <si>
    <t>0162191163</t>
  </si>
  <si>
    <t>0120150456</t>
  </si>
  <si>
    <t>PROVINCIA - BISUSCHIO</t>
  </si>
  <si>
    <t>0161901060</t>
  </si>
  <si>
    <t>PROVINCIA - SAN PELLEGRINO TERME</t>
  </si>
  <si>
    <t>0160241146</t>
  </si>
  <si>
    <t>0130950466</t>
  </si>
  <si>
    <t>COMUNE - ERBA</t>
  </si>
  <si>
    <t>0162191161</t>
  </si>
  <si>
    <t>0160240655</t>
  </si>
  <si>
    <t>0161930676</t>
  </si>
  <si>
    <t>PROVINCIA - SARNICO</t>
  </si>
  <si>
    <t>0160240635</t>
  </si>
  <si>
    <t>0160040487</t>
  </si>
  <si>
    <t>COMUNE - ALBINO</t>
  </si>
  <si>
    <t>0161980686</t>
  </si>
  <si>
    <t>PROVINCIA - SERIATE</t>
  </si>
  <si>
    <t>0120930197</t>
  </si>
  <si>
    <t>COMUNE - LUVINATE</t>
  </si>
  <si>
    <t>0160240649</t>
  </si>
  <si>
    <t>0170670932</t>
  </si>
  <si>
    <t>0150020792</t>
  </si>
  <si>
    <t>0162190665</t>
  </si>
  <si>
    <t>0160240471</t>
  </si>
  <si>
    <t>0121270001</t>
  </si>
  <si>
    <t>0161830773</t>
  </si>
  <si>
    <t>0161980690</t>
  </si>
  <si>
    <t>0171400701</t>
  </si>
  <si>
    <t>COMUNE - PERTICA BASSA</t>
  </si>
  <si>
    <t>0121270437</t>
  </si>
  <si>
    <t>0171950766</t>
  </si>
  <si>
    <t>0150931233</t>
  </si>
  <si>
    <t>COMUNE - CORSICO</t>
  </si>
  <si>
    <t>0160240687</t>
  </si>
  <si>
    <t>1080120219</t>
  </si>
  <si>
    <t>COMUNE - BRUGHERIO</t>
  </si>
  <si>
    <t>0170850375</t>
  </si>
  <si>
    <t>0190360218</t>
  </si>
  <si>
    <t>COMUNE - CREMONA</t>
  </si>
  <si>
    <t>0121330431</t>
  </si>
  <si>
    <t>PROVINCIA - VARESE</t>
  </si>
  <si>
    <t>0150021145</t>
  </si>
  <si>
    <t>0150021733</t>
  </si>
  <si>
    <t>0160241158</t>
  </si>
  <si>
    <t>0121180260</t>
  </si>
  <si>
    <t>COMUNE - SAMARATE</t>
  </si>
  <si>
    <t>0171130967</t>
  </si>
  <si>
    <t>0120260017</t>
  </si>
  <si>
    <t>COMUNE - BUSTO ARSIZIO</t>
  </si>
  <si>
    <t>0151181574</t>
  </si>
  <si>
    <t>CITTA' METROPOLITANA DI  MILANO</t>
  </si>
  <si>
    <t>PROVINCIA - LEGNANO</t>
  </si>
  <si>
    <t>0170853001</t>
  </si>
  <si>
    <t>0161280633</t>
  </si>
  <si>
    <t>PROVINCIA - LOVERE</t>
  </si>
  <si>
    <t>0121180261</t>
  </si>
  <si>
    <t>0150020214</t>
  </si>
  <si>
    <t>0130070319</t>
  </si>
  <si>
    <t>COMUNE - ALZATE BRIANZA</t>
  </si>
  <si>
    <t>0131010469</t>
  </si>
  <si>
    <t>COMUNE - FIGINO SERENZA</t>
  </si>
  <si>
    <t>0120170360</t>
  </si>
  <si>
    <t>COMUNE - BREBBIA</t>
  </si>
  <si>
    <t>0170290013</t>
  </si>
  <si>
    <t>PROVINCIA - BRESCIA</t>
  </si>
  <si>
    <t>0121330477</t>
  </si>
  <si>
    <t>0190950216</t>
  </si>
  <si>
    <t>COMUNE - SESTO ED UNITI</t>
  </si>
  <si>
    <t>0140190169</t>
  </si>
  <si>
    <t>COMUNE - CHIESA IN VALMALENCO</t>
  </si>
  <si>
    <t>0170290467</t>
  </si>
  <si>
    <t>0170291298</t>
  </si>
  <si>
    <t>0190350261</t>
  </si>
  <si>
    <t>0170670956</t>
  </si>
  <si>
    <t>0120880343</t>
  </si>
  <si>
    <t>COMUNE - LEGGIUNO</t>
  </si>
  <si>
    <t>0170240327</t>
  </si>
  <si>
    <t>COMUNE - BOVEGNO</t>
  </si>
  <si>
    <t>0190310137</t>
  </si>
  <si>
    <t>COMUNE - CINGIA DE BOTTI</t>
  </si>
  <si>
    <t>0980351288</t>
  </si>
  <si>
    <t>COMUNE - MALEO</t>
  </si>
  <si>
    <t>0170850377</t>
  </si>
  <si>
    <t>0131990417</t>
  </si>
  <si>
    <t>COMUNE - RONAGO</t>
  </si>
  <si>
    <t>0162130283</t>
  </si>
  <si>
    <t>COMUNE - TERNO D`ISOLA</t>
  </si>
  <si>
    <t>0161280681</t>
  </si>
  <si>
    <t>0161280685</t>
  </si>
  <si>
    <t>0170710113</t>
  </si>
  <si>
    <t>COMUNE - FIESSE</t>
  </si>
  <si>
    <t>0170770316</t>
  </si>
  <si>
    <t>COMUNE - GAVARDO</t>
  </si>
  <si>
    <t>1080101174</t>
  </si>
  <si>
    <t>COMUNE - BOVISIO-MASCIAGO</t>
  </si>
  <si>
    <t>0162330423</t>
  </si>
  <si>
    <t>COMUNE - VERDELLO</t>
  </si>
  <si>
    <t>0171400702</t>
  </si>
  <si>
    <t>0160242489</t>
  </si>
  <si>
    <t>0161830775</t>
  </si>
  <si>
    <t>0160770674</t>
  </si>
  <si>
    <t>PROVINCIA - CLUSONE</t>
  </si>
  <si>
    <t>0160771250</t>
  </si>
  <si>
    <t>0170090587</t>
  </si>
  <si>
    <t>COMUNE - BAGNOLO MELLA</t>
  </si>
  <si>
    <t>0181760206</t>
  </si>
  <si>
    <t>COMUNE - VIDIGULFO</t>
  </si>
  <si>
    <t>0162320421</t>
  </si>
  <si>
    <t>COMUNE - VERDELLINO</t>
  </si>
  <si>
    <t>0150930001</t>
  </si>
  <si>
    <t>0970261961</t>
  </si>
  <si>
    <t>COMUNE - COSTA MASNAGA</t>
  </si>
  <si>
    <t>0171190191</t>
  </si>
  <si>
    <t>COMUNE - NUVOLENTO</t>
  </si>
  <si>
    <t>0162330623</t>
  </si>
  <si>
    <t>0200540141</t>
  </si>
  <si>
    <t>COMUNE - SABBIONETA</t>
  </si>
  <si>
    <t>0162130611</t>
  </si>
  <si>
    <t>1080340918</t>
  </si>
  <si>
    <t>COMUNE - MUGGIO`</t>
  </si>
  <si>
    <t>0980501355</t>
  </si>
  <si>
    <t>COMUNE - SANT`ANGELO LODIGIANO</t>
  </si>
  <si>
    <t>0190360096</t>
  </si>
  <si>
    <t>0191090254</t>
  </si>
  <si>
    <t>COMUNE - TRESCORE CREMASCO</t>
  </si>
  <si>
    <t>0162130045</t>
  </si>
  <si>
    <t>0131010229</t>
  </si>
  <si>
    <t>1080081607</t>
  </si>
  <si>
    <t>PROVINCIA - BESANA IN BRIANZA</t>
  </si>
  <si>
    <t>1080370844</t>
  </si>
  <si>
    <t>COMUNE - RENATE</t>
  </si>
  <si>
    <t>0170290439</t>
  </si>
  <si>
    <t>0150021146</t>
  </si>
  <si>
    <t>0150931230</t>
  </si>
  <si>
    <t>0181760308</t>
  </si>
  <si>
    <t>0162330091</t>
  </si>
  <si>
    <t>0190360106</t>
  </si>
  <si>
    <t>0150930002</t>
  </si>
  <si>
    <t>0170210869</t>
  </si>
  <si>
    <t>COMUNE - BORGOSATOLLO</t>
  </si>
  <si>
    <t>0190810234</t>
  </si>
  <si>
    <t>COMUNE - RIPALTA CREMASCA</t>
  </si>
  <si>
    <t>0181890090</t>
  </si>
  <si>
    <t>COMUNE - ZERBOLO</t>
  </si>
  <si>
    <t>0150930880</t>
  </si>
  <si>
    <t>COMUNE - LAZZATE</t>
  </si>
  <si>
    <t>0120050114</t>
  </si>
  <si>
    <t>COMUNE - ARSAGO SEPRIO</t>
  </si>
  <si>
    <t>0151461947</t>
  </si>
  <si>
    <t>PROVINCIA - MILANO</t>
  </si>
  <si>
    <t>0970711898</t>
  </si>
  <si>
    <t>COMUNE - ROBBIATE</t>
  </si>
  <si>
    <t>0150850699</t>
  </si>
  <si>
    <t>COMUNE - CORBETTA</t>
  </si>
  <si>
    <t>0171200001</t>
  </si>
  <si>
    <t>COMUNE - NUVOLERA</t>
  </si>
  <si>
    <t>0200650111</t>
  </si>
  <si>
    <t>COMUNE - SUZZARA</t>
  </si>
  <si>
    <t>0171190190</t>
  </si>
  <si>
    <t>0120050411</t>
  </si>
  <si>
    <t>0160760533</t>
  </si>
  <si>
    <t>COMUNE - CIVIDATE AL PIANO</t>
  </si>
  <si>
    <t>0200651217</t>
  </si>
  <si>
    <t>0150981555</t>
  </si>
  <si>
    <t>PROVINCIA - CUSANO MILANINO</t>
  </si>
  <si>
    <t>0151441290</t>
  </si>
  <si>
    <t>COMUNE - MESERO</t>
  </si>
  <si>
    <t>0181763118</t>
  </si>
  <si>
    <t>0152090093</t>
  </si>
  <si>
    <t>COMUNE - SESTO SAN GIOVANNI</t>
  </si>
  <si>
    <t>0152091463</t>
  </si>
  <si>
    <t>0152090213</t>
  </si>
  <si>
    <t>0151462868</t>
  </si>
  <si>
    <t>0151462867</t>
  </si>
  <si>
    <t>0151462865</t>
  </si>
  <si>
    <t>0151462870</t>
  </si>
  <si>
    <t>0151462864</t>
  </si>
  <si>
    <t>0151820641</t>
  </si>
  <si>
    <t>COMUNE - RHO</t>
  </si>
  <si>
    <t>0151460001</t>
  </si>
  <si>
    <t>0121070165</t>
  </si>
  <si>
    <t>COMUNE - OGGIONA CON SANTO STEFANO</t>
  </si>
  <si>
    <t>0121070164</t>
  </si>
  <si>
    <t>0152090132</t>
  </si>
  <si>
    <t>0152090318</t>
  </si>
  <si>
    <t>0130640226</t>
  </si>
  <si>
    <t>COMUNE - CERMENATE</t>
  </si>
  <si>
    <t>0151461060</t>
  </si>
  <si>
    <t>0170230777</t>
  </si>
  <si>
    <t>COMUNE - BOTTICINO</t>
  </si>
  <si>
    <t>0151462881</t>
  </si>
  <si>
    <t>0171071004</t>
  </si>
  <si>
    <t>COMUNE - MAZZANO</t>
  </si>
  <si>
    <t>0151462866</t>
  </si>
  <si>
    <t>0171071001</t>
  </si>
  <si>
    <t>0171071288</t>
  </si>
  <si>
    <t>0171071287</t>
  </si>
  <si>
    <t>0200650536</t>
  </si>
  <si>
    <t>0980311279</t>
  </si>
  <si>
    <t>COMUNE - LODI</t>
  </si>
  <si>
    <t>0120720458</t>
  </si>
  <si>
    <t>PROVINCIA - GAVIRATE</t>
  </si>
  <si>
    <t>0120260961</t>
  </si>
  <si>
    <t>0171030748</t>
  </si>
  <si>
    <t>COMUNE - MANERBIO</t>
  </si>
  <si>
    <t>0970570002</t>
  </si>
  <si>
    <t>PROVINCIA DI LECCO</t>
  </si>
  <si>
    <t>PROVINCIA - OGGIONO</t>
  </si>
  <si>
    <t>0131930510</t>
  </si>
  <si>
    <t>COMUNE - PUSIANO</t>
  </si>
  <si>
    <t>0190970246</t>
  </si>
  <si>
    <t>COMUNE - SONCINO</t>
  </si>
  <si>
    <t>0131930001</t>
  </si>
  <si>
    <t>0171030747</t>
  </si>
  <si>
    <t>0120260432</t>
  </si>
  <si>
    <t>0131020471</t>
  </si>
  <si>
    <t>0160480061</t>
  </si>
  <si>
    <t>COMUNE - CAMERATA CORNELLO</t>
  </si>
  <si>
    <t>0970130022</t>
  </si>
  <si>
    <t>PROVINCIA - CALOLZIOCORTE</t>
  </si>
  <si>
    <t>0140640069</t>
  </si>
  <si>
    <t>COMUNE - TARTANO</t>
  </si>
  <si>
    <t>0161290072</t>
  </si>
  <si>
    <t>COMUNE - LURANO</t>
  </si>
  <si>
    <t>0140520130</t>
  </si>
  <si>
    <t>0152481401</t>
  </si>
  <si>
    <t>COMUNE - VILLA CORTESE</t>
  </si>
  <si>
    <t>0171260749</t>
  </si>
  <si>
    <t>COMUNE - ORZIVECCHI</t>
  </si>
  <si>
    <t>0180650162</t>
  </si>
  <si>
    <t>COMUNE - FRASCAROLO</t>
  </si>
  <si>
    <t>0151361025</t>
  </si>
  <si>
    <t>COMUNE - MASATE</t>
  </si>
  <si>
    <t>0131290410</t>
  </si>
  <si>
    <t>COMUNE - LIPOMO</t>
  </si>
  <si>
    <t>0120321018</t>
  </si>
  <si>
    <t>COMUNE - CARDANO AL CAMPO</t>
  </si>
  <si>
    <t>0190360215</t>
  </si>
  <si>
    <t>PROVINCIA - CREMONA</t>
  </si>
  <si>
    <t>0191110119</t>
  </si>
  <si>
    <t>COMUNE - VAIANO CREMASCO</t>
  </si>
  <si>
    <t>0160750630</t>
  </si>
  <si>
    <t>COMUNE - CISERANO</t>
  </si>
  <si>
    <t>0970171553</t>
  </si>
  <si>
    <t>COMUNE - CASSAGO BRIANZA</t>
  </si>
  <si>
    <t>0180150033</t>
  </si>
  <si>
    <t>COMUNE - BORGARELLO</t>
  </si>
  <si>
    <t>0120850163</t>
  </si>
  <si>
    <t>0190182129</t>
  </si>
  <si>
    <t>COMUNE - CASALETTO CEREDANO</t>
  </si>
  <si>
    <t>0140610048</t>
  </si>
  <si>
    <t>0970571872</t>
  </si>
  <si>
    <t>COMUNE - OGGIONO</t>
  </si>
  <si>
    <t>0970232061</t>
  </si>
  <si>
    <t>PROVINCIA - COLICO</t>
  </si>
  <si>
    <t>0132220408</t>
  </si>
  <si>
    <t>COMUNE - TAVERNERIO</t>
  </si>
  <si>
    <t>0170670635</t>
  </si>
  <si>
    <t>COMUNE - DESENZANO DEL GARDA</t>
  </si>
  <si>
    <t>0970931739</t>
  </si>
  <si>
    <t>COMUNE - VALVARRONE</t>
  </si>
  <si>
    <t>1080350733</t>
  </si>
  <si>
    <t>0170720856</t>
  </si>
  <si>
    <t>0140200126</t>
  </si>
  <si>
    <t>COMUNE - CHIURO</t>
  </si>
  <si>
    <t>0132320525</t>
  </si>
  <si>
    <t>COMUNE - VALMOREA</t>
  </si>
  <si>
    <t>0150781235</t>
  </si>
  <si>
    <t>COMUNE - CISLIANO</t>
  </si>
  <si>
    <t>0180693138</t>
  </si>
  <si>
    <t>COMUNE - GARLASCO</t>
  </si>
  <si>
    <t>0151300816</t>
  </si>
  <si>
    <t>COMUNE - MAGENTA</t>
  </si>
  <si>
    <t>1080200158</t>
  </si>
  <si>
    <t>COMUNE - COGLIATE</t>
  </si>
  <si>
    <t>1080201216</t>
  </si>
  <si>
    <t>0200070016</t>
  </si>
  <si>
    <t>COMUNE - BOZZOLO</t>
  </si>
  <si>
    <t>0980090998</t>
  </si>
  <si>
    <t>COMUNE - CASALMAIOCCO</t>
  </si>
  <si>
    <t>0190580118</t>
  </si>
  <si>
    <t>COMUNE - MONTE CREMASCO</t>
  </si>
  <si>
    <t>0120260426</t>
  </si>
  <si>
    <t>1080340127</t>
  </si>
  <si>
    <t>0132320153</t>
  </si>
  <si>
    <t>0150610795</t>
  </si>
  <si>
    <t>COMUNE - CASSINETTA DI LUGAGNANO</t>
  </si>
  <si>
    <t xml:space="preserve">[BAIC86900T - BAIC86900T] - IC - ANTENORE - [BAIC86900T - BAMM86901V] - SEC I° GUACCERO - [BAIC86900T - BAEE869021] - PRIMARIA VIALE ITALIA - </t>
  </si>
  <si>
    <t>0720330610</t>
  </si>
  <si>
    <t xml:space="preserve">[BAIC86900T - BAMM86901V] - SEC I° GUACCERO - </t>
  </si>
  <si>
    <t>0720331540</t>
  </si>
  <si>
    <t xml:space="preserve">[BAIC86900T - BAAA86901P] - INFANZIA BENEDETTO CROCE - [BAIC86900T - BAAA86902Q] - INFANZIA CAV. VITTORIO VENETO - </t>
  </si>
  <si>
    <t>0720330230</t>
  </si>
  <si>
    <t>[BAIC86900T] - [BAAA86904T] - INFANZIA VIA ITALIA;</t>
  </si>
  <si>
    <t>COMUNE - PUTIGNANO</t>
  </si>
  <si>
    <t>0720361124</t>
  </si>
  <si>
    <t>[BAIC85800B] - [BAEE85801D] - Primaria - G. Minzele;[BAIC85800B] - [BAIC85800B] - IC - Minzele-Parrini;</t>
  </si>
  <si>
    <t>COMUNE - RUVO DI PUGLIA</t>
  </si>
  <si>
    <t>0720380718</t>
  </si>
  <si>
    <t xml:space="preserve">[BAMM281007 - BAMM281007] - SEC I° COTUGNO - </t>
  </si>
  <si>
    <t>0720380719</t>
  </si>
  <si>
    <t xml:space="preserve">[BAEE15700E - BAAA15702B] - INFANZIA G. BARILE - </t>
  </si>
  <si>
    <t>0720380720</t>
  </si>
  <si>
    <t xml:space="preserve">[BAEE15700E - BAAA15703C] - INFANZIA C. COLLODI - </t>
  </si>
  <si>
    <t>0720380722</t>
  </si>
  <si>
    <t xml:space="preserve">[BAEE15800A - BAEE15800A] - DD S.G.BOSCO - [BAEE15800A - BAAA158049] - INFANZIA WALT DISNEY - [BAEE15800A - BAEE15801B] - PRIMARIA S.G.BOSCO - </t>
  </si>
  <si>
    <t>0720380703</t>
  </si>
  <si>
    <t xml:space="preserve">[BAEE15700E - BAAA15704D] - INFANZIA DOMENICO CANTATORE - </t>
  </si>
  <si>
    <t>0720380717</t>
  </si>
  <si>
    <t>0720380473</t>
  </si>
  <si>
    <t xml:space="preserve">[BAEE15800A - BAEE15802C] - PRIMARIA BARTOLO DI TERLIZZI - </t>
  </si>
  <si>
    <t>0720380724</t>
  </si>
  <si>
    <t xml:space="preserve">[BAEE15800A - BAAA158038] - INFANZIA FRANCESCO RUBINI - </t>
  </si>
  <si>
    <t>0720380726</t>
  </si>
  <si>
    <t>0720380721</t>
  </si>
  <si>
    <t xml:space="preserve">[BAMM281007 - BAMM281A07] - SEC I° COTUGNO (succ) - </t>
  </si>
  <si>
    <t>COMUNE - SAMMICHELE DI BARI</t>
  </si>
  <si>
    <t>0720391252</t>
  </si>
  <si>
    <t xml:space="preserve">[BAIC80500V - BAIC80500V] - IC SAMMICHELE DI BARI - [BAIC80500V - BAMM80501X] - SEC I° GRADODANTE ALIGHIERI - </t>
  </si>
  <si>
    <t>COMUNE - SANTERAMO IN COLLE</t>
  </si>
  <si>
    <t>0720410583
0720410592
0720410622</t>
  </si>
  <si>
    <t>[BAMM29800L] - [BACT717002] - SM - Netti;
[BAMM29800L] - [BACT717002] - SM - Netti;[BAMM282003] - [BAMM282003] - Sec. I - Bosco-Netti;
[BAMM29800L] - [BACT717002] - SM - Netti;</t>
  </si>
  <si>
    <t>PROVINCIA - CASSANO DELLE MURGE</t>
  </si>
  <si>
    <t>0720161179</t>
  </si>
  <si>
    <t xml:space="preserve">[BAIS03100G - BAPC03101V] - LC PLATONE - </t>
  </si>
  <si>
    <t>PROVINCIA - CASTELLANA GROTTE</t>
  </si>
  <si>
    <t>0720170547</t>
  </si>
  <si>
    <t>[BAIS069002] - [BAIS069002] - IIS - Consoli-Pinto;[BAIS069002] - [BARH069016] - IPSAR CASTELLANA GROTTE;[BAIS069002] - [BARH06951G] - IPSAR CASTELLANA GROTTE (serale);</t>
  </si>
  <si>
    <t>PROVINCIA - CONVERSANO</t>
  </si>
  <si>
    <t>0720190664</t>
  </si>
  <si>
    <t>[BAPM04000R] - [BAPM04000R] - IM S. BENEDETTO;</t>
  </si>
  <si>
    <t>0720190683</t>
  </si>
  <si>
    <t>[BAIS07200T] - [BAIS07200T] - IIS - Simone-Morea;[BAIS07200T] - [BAPS072018] - LS SANTE SIMONE;</t>
  </si>
  <si>
    <t>PROVINCIA - GIOIA DEL COLLE</t>
  </si>
  <si>
    <t>0720210812</t>
  </si>
  <si>
    <t xml:space="preserve">[BAIS05200L - BATF052015] - ITI - Galileo Galilei - [BAIS00200G - BATF00251D] - ITI - Galileo Galilei (serale) - </t>
  </si>
  <si>
    <t>0720211129</t>
  </si>
  <si>
    <t>0720211191</t>
  </si>
  <si>
    <t>0720211192</t>
  </si>
  <si>
    <t>PROVINCIA - MONOPOLI</t>
  </si>
  <si>
    <t>0720300788</t>
  </si>
  <si>
    <t>[BAIS00100Q] - [BAIS00100Q] - IIS G.GALILEI;[BAIS00100Q] - [BAPC001013] - LC G.GALILEI;[BAIS00100Q] - [BAPS001016] - LS M. CURIE;</t>
  </si>
  <si>
    <t>0720301617</t>
  </si>
  <si>
    <t>[BAIS02700X] - [BAIS02700X] - IIS VITO SANTE LONGO;[BAIS05300C] - [BASD053019] - LA - Luigi Russo;[BAIS02700X] - [BATF02701C] - ITI L. DA VINCI;[BAIS02700X] - [BATF02751T] - ITI L. DA VINCI (serale);</t>
  </si>
  <si>
    <t>0720300763</t>
  </si>
  <si>
    <t>[BAIS05300C] - [BAIS05300C] - IIS - Luigi Russo;[BAIS05300C] - [BARM05301G] - IPAM MONOPOLI;[BAIS05300C] - [BARM053511] - IPAM MONOPOLI (serale);</t>
  </si>
  <si>
    <t>PROVINCIA - SANTERAMO IN COLLE</t>
  </si>
  <si>
    <t>0720410801</t>
  </si>
  <si>
    <t xml:space="preserve">[BAIS01600D - BATD01601Q] - ITC NICOLA DELL`ANDRO - [BAIS01600D - BAPS01601X] - LS SANTERAMO IN COLLE - [BAIS01600D - BATD016504] - ITC NICOLA DELL`ANDRO (serale) - </t>
  </si>
  <si>
    <t>0720411177</t>
  </si>
  <si>
    <t>COMUNE - BRINDISI</t>
  </si>
  <si>
    <t>BR</t>
  </si>
  <si>
    <t>0740010166</t>
  </si>
  <si>
    <t>[BRIC81600B] - [BREE81602E] - PRIMARIA E. DE AMICIS;</t>
  </si>
  <si>
    <t>0740010145</t>
  </si>
  <si>
    <t>[BRIC83500R] - [BREE835031] - PRIMARIA LIVIO TEMPESTA;</t>
  </si>
  <si>
    <t>COMUNE - FASANO</t>
  </si>
  <si>
    <t>0740071313</t>
  </si>
  <si>
    <t xml:space="preserve">[BREE02200R - BREE02200R] - DD COLLODI - [BREE02200R - BREE02201T] - PRIMARIA COLLODI - </t>
  </si>
  <si>
    <t>0740071744</t>
  </si>
  <si>
    <t>[BREE02300L] - [BRAA02302D] - INFANZIA VIA DELLA VITTORIA;[BREE02300L] - [BREE02300L] - DD GIOVANNI XXIII;[BREE02300L] - [BREE02301N] - PRIMARIA GIOVANNI XXIII;</t>
  </si>
  <si>
    <t>COMUNE - FRANCAVILLA FONTANA</t>
  </si>
  <si>
    <t> 0740080194</t>
  </si>
  <si>
    <t>[BRIC82700T] - [BRAA82701P] - INFANZIA VIA S.LORENZO (ZONA 167);[BRIC82700T] - [BRAA82703R] - INFANZIA DE AMICIS;[BRIC82700T] - [BREE827021] - PRIMARIA VIA VITTORIO VENETO;</t>
  </si>
  <si>
    <t>COMUNE - LATIANO</t>
  </si>
  <si>
    <t>0740090252</t>
  </si>
  <si>
    <t>[BRIC83000N] - [BRMM83001P] - SEC I° CROCE-MONASTERIO;</t>
  </si>
  <si>
    <t>COMUNE - MESAGNE</t>
  </si>
  <si>
    <t>0740100254</t>
  </si>
  <si>
    <t>[BRMM06500N] - [BRMM06500N] - SEC I° MATERDONA-MORO;</t>
  </si>
  <si>
    <t>COMUNE - SAN PIETRO VERNOTICO</t>
  </si>
  <si>
    <t>0740160211</t>
  </si>
  <si>
    <t xml:space="preserve">[BRIC82300E - BRMM82301G] - SEC I° DON MINZONI - </t>
  </si>
  <si>
    <t>0740160127</t>
  </si>
  <si>
    <t xml:space="preserve">[BRIC82300E - BRIC82300E] - IC - San Pietro in Vernotico - [BRIC82300E - BRAA82301B] - INFANZIA R. DE SIMONE - [BRIC82300E - BREE82301L] - PRIMARIA DE SIMONE - </t>
  </si>
  <si>
    <t>0740160133</t>
  </si>
  <si>
    <t xml:space="preserve">[BRIC82300E - BRAA82303D] - INFANZIA ALCIDE DE GASPERI - [BRIC82300E - BREE82303P] - PRIMARIA ALCIDE DE GASPERI - </t>
  </si>
  <si>
    <t>COMUNE - TORRE SANTA SUSANNA</t>
  </si>
  <si>
    <t>0740190520</t>
  </si>
  <si>
    <t xml:space="preserve">[BRIC805001 - BRAA80503X] - INFANZIA COLLODI - </t>
  </si>
  <si>
    <t>0740190143</t>
  </si>
  <si>
    <t xml:space="preserve">[BRIC805001 - BRAA80502V] - INFANZIA PADRE PIO - </t>
  </si>
  <si>
    <t>PROVINCIA - BRINDISI</t>
  </si>
  <si>
    <t>0740011742</t>
  </si>
  <si>
    <t>[BRPS09000V] - [BRPS09000V] - LS - Fermi-Monticelli;</t>
  </si>
  <si>
    <t>COMUNE - ANDRIA</t>
  </si>
  <si>
    <t>BT</t>
  </si>
  <si>
    <t>1100010062</t>
  </si>
  <si>
    <t>[BAEE04900P] - [BAAA04903L] - INFANZIA DON TONINO BELLO;[BAEE04900P] - [BAEE04903T] - PRIMARIA DON TONINO BELLO;</t>
  </si>
  <si>
    <t>COMUNE - BARLETTA</t>
  </si>
  <si>
    <t>1100021413</t>
  </si>
  <si>
    <t>[BAIC86600A] - [BAAA866017] - INFANZIA VIA ENRICO DE NICOLA;</t>
  </si>
  <si>
    <t>COMUNE - BISCEGLIE</t>
  </si>
  <si>
    <t>1100030075</t>
  </si>
  <si>
    <t xml:space="preserve">[BAEE06900X - BAEE069011] - PRIMARIA PROF.ARC.CAPUTI - </t>
  </si>
  <si>
    <t>1100030388</t>
  </si>
  <si>
    <t xml:space="preserve">[BAEE070004 - BAAA070065] - INFANZIA A. DI BARI - [BAEE070004 - BAEE070026] - PRIMARIA A. DI BARI - </t>
  </si>
  <si>
    <t>1100031021</t>
  </si>
  <si>
    <t xml:space="preserve">[BAEE070004 - BAEE070004] - DD S.GIOVANNI BOSCO - [BAEE070004 - BAEE070048] - PRIMARIA V.AMANDO VESCOVO - </t>
  </si>
  <si>
    <t>1100031371</t>
  </si>
  <si>
    <t xml:space="preserve">[BAEE06900X - BAAA06904V] - INFANZIA VIA XXV APRILE - [BAEE06900X - BAEE06912D] - PRIMARIA DON TONINO BELLO - </t>
  </si>
  <si>
    <t>1100030759</t>
  </si>
  <si>
    <t xml:space="preserve">[BAEE07100X - BAEE07100X] - DD DON P.UVA - [BAEE07100X - BAAA071072] - INFANZIA CARRARA REDDITO - [BAMM29100T - BAMM29100T] - Sec. I - Battisti - Ferraris - [BAEE07100X - BAEE071044] - PRIMARIA SERGIO COSMAI - [BAEE07100X - BAEE071022] - PRIMARIA VIA SALNITRO - </t>
  </si>
  <si>
    <t>1100030079</t>
  </si>
  <si>
    <t>[BAEE06900X] - [BAAA06904V] - INFANZIA VIA XXV APRILE;[BAEE06900X] - [BAEE06900X] - DD PROF.ARC.CAPUTI;[BAEE06900X] - [BAEE069011] - PRIMARIA PROF.ARC.CAPUTI;</t>
  </si>
  <si>
    <t>COMUNE - TRANI</t>
  </si>
  <si>
    <t>[BAEE17300C] - [BAEE17300C] - DD M.PETRONELLI;[BAEE17300C] - [BAEE17301D] - PRIMARIA MONS PETRONELLI;</t>
  </si>
  <si>
    <t>COMUNE - TRINITAPOLI</t>
  </si>
  <si>
    <t>1100100386</t>
  </si>
  <si>
    <t xml:space="preserve">[FGIC87500D - FGEE87501G] - PRIMARIA PADRE GIUSEPPE M. LEONE - </t>
  </si>
  <si>
    <t>1100100435</t>
  </si>
  <si>
    <t xml:space="preserve">[FGEE099004 - FGAA099065] - INFANZIA G. RODARI - </t>
  </si>
  <si>
    <t>1100100388</t>
  </si>
  <si>
    <t xml:space="preserve">[FGIC87500D - FGAA87501A] - INFANZIA PADRE GIUSEPPE LEONE - </t>
  </si>
  <si>
    <t>PROVINCIA - BARLETTA</t>
  </si>
  <si>
    <t>1100021429</t>
  </si>
  <si>
    <t>[BARI05000G] - [BARI05000G] - IPSIA ARCHIMEDE;[BARI05000G] - [BARI050523] - IPSIA ARCHIMEDE (serale);</t>
  </si>
  <si>
    <t>1100021433</t>
  </si>
  <si>
    <t>[BAIS046009] - [BAIS046009] - IIS - N. Garrone;[BAIS046009] - [BARC046018] - IPSC N.GARRONE;[BAIS046009] - [BARC04651N] - IPSC N.GARRONE (serale);[BAIS046009] - [BASL04601L] - LA - Barletta;</t>
  </si>
  <si>
    <t>COMUNE - CERIGNOLA</t>
  </si>
  <si>
    <t>FG</t>
  </si>
  <si>
    <t>0710200047</t>
  </si>
  <si>
    <t>[FGEE03200N] - [FGAA03201D] - INFANZIA VIA MONTEGRAPPA;[FGEE03200N] - [FGEE03200N] - DD VIA TERMINILLO;[FGEE03200N] - [FGEE03201P] - PRIMARIA VIA TERMINILLO;</t>
  </si>
  <si>
    <t>COMUNE - FOGGIA</t>
  </si>
  <si>
    <t>0710240952</t>
  </si>
  <si>
    <t xml:space="preserve">[FGIC85900G - FGMM85901L] - Sec. I° - De Sanctis - [FGIC86200B - FGMM86201C] - Sec.I - Moscati - </t>
  </si>
  <si>
    <t>0710240008</t>
  </si>
  <si>
    <t xml:space="preserve">[FGEE00900L - FGAA00905L] - INFANZIA MONTESSORI - [FGEE00900L - FGEE009092] - PRIMARIA MONTESSORI - </t>
  </si>
  <si>
    <t>0710240200</t>
  </si>
  <si>
    <t xml:space="preserve">[FGIC87000A - FGAA87004A] - INFANZIA BORGO CERVARO - [FGIC87000A - FGEE87004G] - PRIMARIA BORGO CERVARO - </t>
  </si>
  <si>
    <t>0710240018</t>
  </si>
  <si>
    <t xml:space="preserve">[FGIC86200B - FGAA86203A] - Infanzia - Via Menichella - </t>
  </si>
  <si>
    <t>0710240969</t>
  </si>
  <si>
    <t xml:space="preserve">[FGIC87000A - FGAA87005B] - Infanzia - Via Nedo Nadi - </t>
  </si>
  <si>
    <t>0710240946</t>
  </si>
  <si>
    <t xml:space="preserve">[FGIC87000A - FGAA870039] - INFANZIA BORGO INCORONATA - </t>
  </si>
  <si>
    <t>0710240186</t>
  </si>
  <si>
    <t xml:space="preserve">[FGIC87000A - FGAA870017] - Infanzia - Rione Diaz - [FGIC87000A - FGEE87001C] - Primaria - Cartiera - </t>
  </si>
  <si>
    <t>0710240180</t>
  </si>
  <si>
    <t xml:space="preserve">[FGIC87000A - FGAA870028] - INFANZIA SEGEZIA - [FGIC87000A - FGEE87003E] - PRIMARIA SEGEZIA - </t>
  </si>
  <si>
    <t>0710240188</t>
  </si>
  <si>
    <t xml:space="preserve">[FGIC877005 - FGIC877005] - IC -Santa Chiara-Pascoli-Altamura - [FGIC877005 - FGAA877012] - Infanzia - Santa Chiara - [FGIC877005 - FGEE877017] - Primaria - Santa Chiara - </t>
  </si>
  <si>
    <t>0710240195</t>
  </si>
  <si>
    <t xml:space="preserve">[FGIC85700X - FGEE857023] - PRIMARIA ORDONA SUD - </t>
  </si>
  <si>
    <t>0710240290</t>
  </si>
  <si>
    <t>[FGIC85900G] - [FGMM85901L] - Sec. I° - De Sanctis;</t>
  </si>
  <si>
    <t>COMUNE - LUCERA</t>
  </si>
  <si>
    <t>0710280059</t>
  </si>
  <si>
    <t xml:space="preserve">[FGIC827004 - FGIC827004] - IC EX MANZONI - [FGIC827004 - FGAA827022] - Infanzia - Piazza di Vagno - [FGIC827004 - FGMM827015] - Sec. I - Alessandro Manzoni - [FGIC827004 - FGEE827027] - Primaria - Radice - </t>
  </si>
  <si>
    <t>0710280334</t>
  </si>
  <si>
    <t>0710280068</t>
  </si>
  <si>
    <t>[FGIC842006] - [FGAA842035] - INFANZIA VIA RAFFAELLO;[FGIC842006] - [FGEE84203A] - PRIMARIA ZONA 167;[FGIC842006] - [FGIC842006] - IC BOZZINI - FASANI;[FGIC842006] - [FGMM842017] - SEC I° FRANCESCO ANTONIO FASANI;</t>
  </si>
  <si>
    <t>COMUNE - MANFREDONIA</t>
  </si>
  <si>
    <t>0710290070</t>
  </si>
  <si>
    <t xml:space="preserve">[FGIC872002 - FGAA87201V] - Infanzia - Via Scaloria - </t>
  </si>
  <si>
    <t>0710290073</t>
  </si>
  <si>
    <t xml:space="preserve">[FGIC864003 - FGAA86401X] - INFANZIA VIA FIERAMOSCA - </t>
  </si>
  <si>
    <t>0710290082</t>
  </si>
  <si>
    <t xml:space="preserve">[FGIC82900Q - FGAA82905R] - INFANZIA VIA GARIBALDI - </t>
  </si>
  <si>
    <t>0710290232</t>
  </si>
  <si>
    <t>[FGIC82900Q] - [FGEE82902V] - PRIMARIA SAN LORENZO MAIORANO;</t>
  </si>
  <si>
    <t>COMUNE - S. GIOVANNI ROTONDO</t>
  </si>
  <si>
    <t>0710461936</t>
  </si>
  <si>
    <t>[FGIC84500N] - [FGAA84502G] - INFANZIA MONS.TORTORELLI;[FGIC84500N] - [FGEE84502R] - PRIMARIA ALIGHIERI;</t>
  </si>
  <si>
    <t>COMUNE - SAN MARCO IN LAMIS</t>
  </si>
  <si>
    <t>0710470128</t>
  </si>
  <si>
    <t xml:space="preserve">[FGIC847009 - FGAA847016] - INFANZIA CARLO COLLODI - </t>
  </si>
  <si>
    <t>0710470133</t>
  </si>
  <si>
    <t xml:space="preserve">[FGIC847009 - FGAA847038] - INFANZIA NICOLAS GREEN - </t>
  </si>
  <si>
    <t>COMUNE - SAN SEVERO</t>
  </si>
  <si>
    <t>0710510149</t>
  </si>
  <si>
    <t>[FGEE106002] - [FGAA10603X] - Infanzia - Via De Palma II;</t>
  </si>
  <si>
    <t>COMUNE - TORREMAGGIORE</t>
  </si>
  <si>
    <t> 0710560164 </t>
  </si>
  <si>
    <t>[FGEE09600L] - [FGAA09601C] - INFANZIA VIA SACCO E VANZETTI;[FGEE09600L] - [FGEE09600L] - DD S.G.BOSCO;[FGEE09600L] - [FGEE09601N] - PRIMARIA S.G.BOSCO;</t>
  </si>
  <si>
    <t>COMUNE - ZAPPONETA</t>
  </si>
  <si>
    <t>0710640002</t>
  </si>
  <si>
    <t xml:space="preserve">[FGIC82800X - FGMM828011] - SEC I° ZAPPONETA - </t>
  </si>
  <si>
    <t>PROVINCIA - CERIGNOLA</t>
  </si>
  <si>
    <t>0710200910</t>
  </si>
  <si>
    <t xml:space="preserve">[FGIS01100P - FGTA01101E] - ITAS G PAVONCELLI - </t>
  </si>
  <si>
    <t>PROVINCIA - DELICETO</t>
  </si>
  <si>
    <t>0710220445</t>
  </si>
  <si>
    <t xml:space="preserve">[FGIS04600N - FGRC04602N] - IPSCT ADRIANO OLIVETTI - </t>
  </si>
  <si>
    <t>PROVINCIA - FOGGIA</t>
  </si>
  <si>
    <t>0710240306</t>
  </si>
  <si>
    <t xml:space="preserve">[FGIS03800P - FGSD03801G] - LA - Perugini - [FGIS03800P - FGIS03800P] - IIS - Lanza-Perugini - </t>
  </si>
  <si>
    <t>0710240963</t>
  </si>
  <si>
    <t xml:space="preserve">[FGIS03800P - FGSD03801G] - LA - Perugini - </t>
  </si>
  <si>
    <t>0710240419</t>
  </si>
  <si>
    <t xml:space="preserve">[FGPS010008 - FGPS010008] - LS A. VOLTA - </t>
  </si>
  <si>
    <t>0710240958</t>
  </si>
  <si>
    <t xml:space="preserve">[FGIS051005 - FGTD05102C] - ITC P. GIANNONE - </t>
  </si>
  <si>
    <t>0710240959</t>
  </si>
  <si>
    <t>0710240961</t>
  </si>
  <si>
    <t xml:space="preserve">[FGIS051005 - FGTL05102V] - ITG E. MASI - </t>
  </si>
  <si>
    <t>0710240506</t>
  </si>
  <si>
    <t xml:space="preserve">[FGPM03000E - FGPM03000E] - IM POERIO - [FGIS00800V - FGRC00801T] - IPSC L. EINAUDI - </t>
  </si>
  <si>
    <t>0710240471</t>
  </si>
  <si>
    <t>[FGTD08000A] - [FGTD08000A] - ITC BLAISE PASCAL;</t>
  </si>
  <si>
    <t>PROVINCIA - ISCHITELLA</t>
  </si>
  <si>
    <t>0710250451</t>
  </si>
  <si>
    <t xml:space="preserve">[FGIS01300A - FGRI013012] - IPIA - Ischitella - </t>
  </si>
  <si>
    <t>PROVINCIA - MANFREDONIA</t>
  </si>
  <si>
    <t>0710290487</t>
  </si>
  <si>
    <t>[FGIS01700N] - [FGIS01700N] - IIS ROTUNDI - FERMI;[FGIS01700N] - [FGTF017016] - ITI E.FERMI;[FGIS01700N] - [FGTF01751G] - ITI E.FERMI (serale);[FGIS01700N] - [FGTH01701N] - ITN GEN.ROTUNDI;</t>
  </si>
  <si>
    <t>0710290496</t>
  </si>
  <si>
    <t>[FGPM010009] - [FGPM010A09] - IM A. G. RONCALLI (succ);[FGIS01700N] - [FGTL01701A] - ITG EUCLIDE;</t>
  </si>
  <si>
    <t>PROVINCIA - SAN GIOVANNI ROTONDO</t>
  </si>
  <si>
    <t>0710460482</t>
  </si>
  <si>
    <t xml:space="preserve">[FGIS036003 - FGTF03601G] - ITI LUIGI DI MAGGIO - [FGIS036003 - FGTF036511] - ITI LUIGI DI MAGGIO (serale) - [FGIS036003 - FGTD036019] - ITC ALDO AMADUZZI - [FGIS036003 - FGIS036003] - IIS - Luigi Di Maggio - </t>
  </si>
  <si>
    <t>PROVINCIA - SAN MARCO IN LAMIS</t>
  </si>
  <si>
    <t>0710472291</t>
  </si>
  <si>
    <t xml:space="preserve">[FGIS021009 - FGIS021009] - IIS PIETRO GIANNONE - [FGIS021009 - FGTD02101G] - ITC SAN MARCO IN LAMIS - </t>
  </si>
  <si>
    <t>PROVINCIA - SAN SEVERO</t>
  </si>
  <si>
    <t>0710510486</t>
  </si>
  <si>
    <t xml:space="preserve">[FGIS03700V - FGIS03700V] - IIS A.MINUZIANO - [FGIS03700V - FGTF03701B] - ITI A.MINUZIANO - [FGIS03700V - FGRI03701E] - IPSIA A. MINUZIANO - [FGIC869006 - FGEE869018] - Primaria - San Giovanni Bosco - </t>
  </si>
  <si>
    <t>0710510421</t>
  </si>
  <si>
    <t xml:space="preserve">[FGIS01800D - FGPS01801X] - LS G. C. RISPOLI - [FGIS01800D - FGPC01801R] - LC MATTEO TONDI - </t>
  </si>
  <si>
    <t>PROVINCIA - TORREMAGGIORE</t>
  </si>
  <si>
    <t>0710561095</t>
  </si>
  <si>
    <t>[FGIS044002] - [FGRC044011] - IPSCT TORREMAGGIORE;[FGIS044002] - [FGTD044029] - ITC TOMMASO LECCISOTTI;</t>
  </si>
  <si>
    <t>PROVINCIA - VICO DEL GARGANO</t>
  </si>
  <si>
    <t>0710590406</t>
  </si>
  <si>
    <t>[FGIS052001] - [FGIS052001] - IIS - Publio Virgilio Marone;[FGIS052001] - [FGPC052018] - LC - Publio Virgilio Marone;[FGIS052001] - [FGRA052011] - IPAA - Publio Virgilio Marone;[FGIS052001] - [FGRA052509] - IPAA - Publio Virgilio Marone (serale);</t>
  </si>
  <si>
    <t>COMUNE - ALEZIO</t>
  </si>
  <si>
    <t>LE</t>
  </si>
  <si>
    <t>0750030450</t>
  </si>
  <si>
    <t xml:space="preserve">[LEIC8AL00L - LEIC8AL00L] - IC ALEZIO - [LEIC8AL00L - LEMM8AL01N] - SEC I° D.PAGLIANO - </t>
  </si>
  <si>
    <t>COMUNE - COPERTINO</t>
  </si>
  <si>
    <t>0750220479</t>
  </si>
  <si>
    <t xml:space="preserve">[LEIC86400D - LEIC86400D] - IC COPERTINO POLO 4 - [LEIC86400D - LEMM86401E] - SEC I° COPERTINO POLO 4 - </t>
  </si>
  <si>
    <t>0750221217</t>
  </si>
  <si>
    <t xml:space="preserve">[LEIC86400D - LEEE86401G] - PRIMARIA DON BOSCO - </t>
  </si>
  <si>
    <t>0750220063</t>
  </si>
  <si>
    <t xml:space="preserve">[LEIC86400D - LEAA86402B] - INFANZIA VIA CASOLE - </t>
  </si>
  <si>
    <t>0750220065</t>
  </si>
  <si>
    <t xml:space="preserve">[LEIC86400D - LEAA86401A] - INFANZIA FRA SILVESTRO DA COPERTINO - </t>
  </si>
  <si>
    <t>COMUNE - GALATINA</t>
  </si>
  <si>
    <t>0750290300</t>
  </si>
  <si>
    <t>[LEIC887006] - [LEAA887013] - INFANZIA PIAZZA CESARI;[LEIC887006] - [LEEE887018] - PRIMARIA M. MONTINARI;[LEIC887006] - [LEIC887006] - IC Galatina I Polo;</t>
  </si>
  <si>
    <t>COMUNE - GALATONE</t>
  </si>
  <si>
    <t>0750301709</t>
  </si>
  <si>
    <t xml:space="preserve">[LEIC895005 - LEAA895045] - INFANZIA Santa Caterina - </t>
  </si>
  <si>
    <t>0750300493</t>
  </si>
  <si>
    <t xml:space="preserve">[LEIC894009 - LEMM89401A] - SEC I° A. DE FERRARIS - </t>
  </si>
  <si>
    <t>0750300310</t>
  </si>
  <si>
    <t xml:space="preserve">[LEIC894009 - LEAA894016] - INFANZIA DON BOSCO - [LEIC894009 - LEEE89402C] - PRIMARIA GIUSEPPE SUSANNA - </t>
  </si>
  <si>
    <t>0750300086</t>
  </si>
  <si>
    <t xml:space="preserve">[LEIC895005 - LEAA895012] - INFANZIA COLLODI - </t>
  </si>
  <si>
    <t>0750300429</t>
  </si>
  <si>
    <t xml:space="preserve">[LEIC895005 - LEIC895005] - IC - GALATONE POLO 2 - [LEIC895005 - LEEE895017] - PRIMARIA GIOVANNI XXIII - [LEIC895005 - LEMM895016] - Sec.I - Via Principe Di Piemonte - </t>
  </si>
  <si>
    <t>0750300309</t>
  </si>
  <si>
    <t xml:space="preserve">[LEIC894009 - LEIC894009] - IC - GALATONE POLO 1 - [LEIC894009 - LEEE89401B] - PRIMARIA DON L. MILANI - </t>
  </si>
  <si>
    <t>COMUNE - MONTERONI DI LECCE</t>
  </si>
  <si>
    <t>0750480517</t>
  </si>
  <si>
    <t xml:space="preserve">[LEIC840001 - LEIC840001] - IC MONTERONI POLO 2 - [LEIC840001 - LEMM840012] - SEC I° V.GRAMSCI - </t>
  </si>
  <si>
    <t>COMUNE - NARDO'</t>
  </si>
  <si>
    <t>0750521213</t>
  </si>
  <si>
    <t>[LEIC89800L] - [LEEE89801P] - PRIMARIA S. GIOVANNI BOSCO;</t>
  </si>
  <si>
    <t>COMUNE - NOCIGLIA</t>
  </si>
  <si>
    <t>0750540356</t>
  </si>
  <si>
    <t xml:space="preserve">[LEIC8AH00Q - LEEE8AH03X] - Primaria - San Giovanni Bosco - </t>
  </si>
  <si>
    <t>COMUNE - SALVE</t>
  </si>
  <si>
    <t>0750660540</t>
  </si>
  <si>
    <t xml:space="preserve">[LEIC803002 - LEIC803002] - IC SALVE - [LEIC803002 - LEMM803013] - SEC I° D. ALIGHIERI - </t>
  </si>
  <si>
    <t>COMUNE - SQUINZANO</t>
  </si>
  <si>
    <t>0750790557</t>
  </si>
  <si>
    <t xml:space="preserve">[LEIC87000R - LEIC87000R] - IC SQUINZANO POLO 2 - [LEIC87000R - LEMM87001T] - SEC I° SQUINZANO POLO 2 - </t>
  </si>
  <si>
    <t>COMUNE - TREPUZZI</t>
  </si>
  <si>
    <t>0750870406</t>
  </si>
  <si>
    <t xml:space="preserve">[LEIC86900L - LEIC86900L] - IC TREPUZZI POLO 1 - [LEIC86900L - LEEE86901P] - PRIMARIA VIA G.ELIA - </t>
  </si>
  <si>
    <t>0750870407</t>
  </si>
  <si>
    <t xml:space="preserve">[LEIC86800R - LEEE86801V] - PRIMARIA ALESSANDRO CARRISI - </t>
  </si>
  <si>
    <t>0750870202</t>
  </si>
  <si>
    <t xml:space="preserve">[LEIC86900L - LEAA86901D] - INFANZIA ANDRANO - </t>
  </si>
  <si>
    <t>[LEIC86900L] - [LEAA86901D] - INFANZIA ANDRANO;</t>
  </si>
  <si>
    <t>COMUNE - TRICASE</t>
  </si>
  <si>
    <t>0750880408</t>
  </si>
  <si>
    <t>[LEIC87500X] - [LEEE875012] - PRIMARIA MONS.STEFANACHI;[LEIC87500X] - [LEIC87500X] - IC TRICASE POLO 1;[LEIC87500X] - [LEMM875011] - SEC I° VIA APULIA;</t>
  </si>
  <si>
    <t>COMUNE - VEGLIE</t>
  </si>
  <si>
    <t>0750920577</t>
  </si>
  <si>
    <t xml:space="preserve">[LEIC8AF004 - LEMM8AF015] - SEC I° DON INNOCENZO NEGRO - [LEIC8AG00X - LEMM8AG011] - Sec.I - Veglie - </t>
  </si>
  <si>
    <t>PROVINCIA - ALESSANO</t>
  </si>
  <si>
    <t>0750022269</t>
  </si>
  <si>
    <t>[LEIS003006] - [LETF00301P] - ITI SALVEMINI;</t>
  </si>
  <si>
    <t>PROVINCIA - GALATINA</t>
  </si>
  <si>
    <t>0750292310</t>
  </si>
  <si>
    <t>[LEPS04000E] - [LEPS04000E] - LS A.VALLONE;</t>
  </si>
  <si>
    <t>PROVINCIA - GALLIPOLI</t>
  </si>
  <si>
    <t>0750312187</t>
  </si>
  <si>
    <t>[LEIS033002] - [LERI03301N] - IPIA - Gallipoli;[LEIS033002] - [LERI033513] - IPIA - Gallipoli (serale);[LEIS033002] - [LETF03301E] - ITI - Gallipoli;</t>
  </si>
  <si>
    <t>0750310589</t>
  </si>
  <si>
    <t>[LEIS012001] - [LEIS012001] - IIS QUINTO ENNIO;[LEIS012001] - [LEPC012018] - LC GALLIPOLI;[LEIS012001] - [LEPS01201B] - LS VIA STEIENS;</t>
  </si>
  <si>
    <t>PROVINCIA - LECCE</t>
  </si>
  <si>
    <t>0750350683</t>
  </si>
  <si>
    <t>[LEPC03000R] - [LEPC03000R] - LC PALMIERI;</t>
  </si>
  <si>
    <t>0750352288</t>
  </si>
  <si>
    <t>[LEPS01000P] - [LEPS01000P] - LS GIORGI;</t>
  </si>
  <si>
    <t>PROVINCIA - NARDO'</t>
  </si>
  <si>
    <t>0750520612</t>
  </si>
  <si>
    <t>[LEIS01300R] - [LEIS01300R] - IIS NARDO`;[LEIS01300R] - [LEPC013014] - LC NARDO`;[LEIS01300R] - [LEPM013018] - IM NARDO`;</t>
  </si>
  <si>
    <t>PROVINCIA - POGGIARDO</t>
  </si>
  <si>
    <t>0750610637</t>
  </si>
  <si>
    <t xml:space="preserve">[LERH01000C - LERH010A0C] - IPSAR A. MORO (succ Poggiardo 1) - </t>
  </si>
  <si>
    <t>PROVINCIA - TRICASE</t>
  </si>
  <si>
    <t>0750882232</t>
  </si>
  <si>
    <t xml:space="preserve">[LEIS01400L - LEPC01401X] - LC TRICASE - </t>
  </si>
  <si>
    <t>TA</t>
  </si>
  <si>
    <t>0730120166
0730120167
0730120168
 0730120171</t>
  </si>
  <si>
    <t>[TAIC84700N] - [TAEE84701Q] - PRIMARIA DON BOSCO (PAD. 1);
[TAIC84700N] - [TAEE84701Q] - PRIMARIA DON BOSCO (PAD. 2);
[TAIC84700N] - [TAAA84702G] - INFANZIA DON BOSCO;[TAIC84700N] - [TAEE84701Q] - PRIMARIA DON BOSCO (PAD. 3);
[TAIC84700N] - [TAAA84702G] - INFANZIA DON BOSCO;[TAIC84700N] - [TAEE84701Q] - PRIMARIA DON BOSCO;[TAIC84700N] - [TAIC84700N] - IC DON BOSCO (UFFICI);</t>
  </si>
  <si>
    <t>COMUNE - CAROSINO</t>
  </si>
  <si>
    <t>0730020230</t>
  </si>
  <si>
    <t xml:space="preserve">[TAIC81100V - TAMM81101X] - SEC I° O.FLACCO - </t>
  </si>
  <si>
    <t>COMUNE - GROTTAGLIE</t>
  </si>
  <si>
    <t>0730081642</t>
  </si>
  <si>
    <t>[TAIC84200E] - [TAMM84201G] - Sec.I - Edmondo De Amicis;[TAPS070008] - [TAPS070008] - LS MOSCATI;</t>
  </si>
  <si>
    <t>COMUNE - MARTINA FRANCA</t>
  </si>
  <si>
    <t>0730130174</t>
  </si>
  <si>
    <t>[TAIC86400B] - [TAAA864029] - INFANZIA G. RODARI;[TAIC86400B] - [TAEE86401D] - PRIMARIA MARCONI;[TAIC86400B] - [TAIC86400B] - IC - Guglielmo Marconi;[TAIC86400B] - [TAMM86401C] - Sec. I - Guglielmo Marconi;</t>
  </si>
  <si>
    <t>COMUNE - MASSAFRA</t>
  </si>
  <si>
    <t>0730150256</t>
  </si>
  <si>
    <t>[TAMM128006] - [TACT701005] - SM - Andria;[TAIC85000D] - [TAMM85001E] - SEC I° N. ANDRIA;</t>
  </si>
  <si>
    <t>COMUNE - SAN GIORGIO IONICO</t>
  </si>
  <si>
    <t>0730240269</t>
  </si>
  <si>
    <t xml:space="preserve">[TAIC80400Q - TAIC80400Q] - IC G.PASCOLI - [TAIC80400Q - TAMM80401R] - SEC I° G.PASCOLI - </t>
  </si>
  <si>
    <t>COMUNE - TARANTO</t>
  </si>
  <si>
    <t>0730270590</t>
  </si>
  <si>
    <t>[TAIC829004] - [TAIC829004] - IC G.SALVEMINI;[TAIC829004] - [TAMM829015] - SEC I° GAETANO SALVEMINI;</t>
  </si>
  <si>
    <t>COMUNE - TORRICELLA</t>
  </si>
  <si>
    <t>0730280095</t>
  </si>
  <si>
    <t xml:space="preserve">[TAIC80600B - TAEE80602E] - PRIMARIA MARUGGI - </t>
  </si>
  <si>
    <t>PROVINCIA - TARANTO</t>
  </si>
  <si>
    <t>0730270315</t>
  </si>
  <si>
    <t>[TAIS024005] - [TAIS024005] - IIS - Archimede;[TAIS024005] - [TARI02401R] - IPSIA ARCHIMEDE;</t>
  </si>
  <si>
    <t>0730270212</t>
  </si>
  <si>
    <t>[TAPS03000T] - [TAPS03000T] - LS G. BATTAGLINI;[TATD08000P] - [TATD08000P] - ITC PITAGORA;[TATD08000P] - [TATD080504] - ITC - Pitagora (serale);</t>
  </si>
  <si>
    <t>0730270316</t>
  </si>
  <si>
    <t>[TAIS03300X] - [TAPS033A1A] - LS GALILEO FERRARIS (succ. Via Mascherpa);</t>
  </si>
  <si>
    <t xml:space="preserve">EE.LL </t>
  </si>
  <si>
    <t>CODICE SCUOLA</t>
  </si>
  <si>
    <t>CODICE CUP</t>
  </si>
  <si>
    <t>DENOMINAZIONE SCUOLA</t>
  </si>
  <si>
    <t>INDIRIZZO SCUOLA</t>
  </si>
  <si>
    <t>IMPORTO COMPLESSIVO PROGETTO</t>
  </si>
  <si>
    <t>QUOTA COMPARTECIPAZIONE</t>
  </si>
  <si>
    <t>CITTA' METROPOLITANA PALERMO</t>
  </si>
  <si>
    <t>D75B1800292111</t>
  </si>
  <si>
    <t>Ist. Nautico Gioeni Trabia</t>
  </si>
  <si>
    <t>corso V. Emanuele, 2 - Palermo</t>
  </si>
  <si>
    <t>CITTA' METROPOLITANA CATANIA</t>
  </si>
  <si>
    <t>0870332161</t>
  </si>
  <si>
    <t>D67D18002160002</t>
  </si>
  <si>
    <t>Ist. Tec. Comm. “Gioacchino Russo”</t>
  </si>
  <si>
    <t>Via Parini, 1 – Paternò (CT)</t>
  </si>
  <si>
    <t>COMUNE DI S. GREGORIO DI CT</t>
  </si>
  <si>
    <t>0870420519</t>
  </si>
  <si>
    <t>J62H18000400006</t>
  </si>
  <si>
    <t>Sede Centrale I.C.S. “San Domenico Savio”</t>
  </si>
  <si>
    <t>Via Sgroppillo, 27 – San Gregorio di CT</t>
  </si>
  <si>
    <t>COMUNE  DI BIANCAVILLA</t>
  </si>
  <si>
    <t>870080824/870080762</t>
  </si>
  <si>
    <t>Ist C. Bruno/2° Cir. Verga</t>
  </si>
  <si>
    <t>viale dei Fiori, s.n./via dei Mandorli</t>
  </si>
  <si>
    <t>COMUNE DI CALTAGIRONE</t>
  </si>
  <si>
    <t>B25B18014600002</t>
  </si>
  <si>
    <t>Narbone</t>
  </si>
  <si>
    <t>Via degli studi, 8</t>
  </si>
  <si>
    <t>PROVINCIA RAGUSA</t>
  </si>
  <si>
    <t>F42H18000330002</t>
  </si>
  <si>
    <t>LICEO  Q. CATAUDELLA</t>
  </si>
  <si>
    <t>Viale dei Fiori, 13</t>
  </si>
  <si>
    <t>COMUNE DI MESSINA</t>
  </si>
  <si>
    <t>F48J18000040001</t>
  </si>
  <si>
    <t>Mazzini</t>
  </si>
  <si>
    <t>via Oratorio S Francesco</t>
  </si>
  <si>
    <t>COMUNE DI SAN CATALDO</t>
  </si>
  <si>
    <t>850161609/12</t>
  </si>
  <si>
    <t>H32H18000540002</t>
  </si>
  <si>
    <t>S. Giuseppe</t>
  </si>
  <si>
    <t>via S. Maria Mazzarello</t>
  </si>
  <si>
    <t>COMUNE DI NOTO</t>
  </si>
  <si>
    <t>G82H18000440006</t>
  </si>
  <si>
    <t>VIA ORAZIO BACCI N. 3</t>
  </si>
  <si>
    <t>COMUNE DI BIANCAVILLA</t>
  </si>
  <si>
    <t>scuola elem.Marconi</t>
  </si>
  <si>
    <t>via V. emanuele, 189</t>
  </si>
  <si>
    <t>scuola el. Verga</t>
  </si>
  <si>
    <t>via Liguria</t>
  </si>
  <si>
    <t>1° Cir. Bosco</t>
  </si>
  <si>
    <t>via B. Croce</t>
  </si>
  <si>
    <t>COMUNE DI CASTELDACCIA</t>
  </si>
  <si>
    <t>E42H1800030002</t>
  </si>
  <si>
    <t xml:space="preserve">I.C. Sc. Media </t>
  </si>
  <si>
    <t>via Cattaneo, 80</t>
  </si>
  <si>
    <t>COMUNE DI MARSALA</t>
  </si>
  <si>
    <t>B82H18000560001</t>
  </si>
  <si>
    <t>Sc. Sec I° M. Nuccio</t>
  </si>
  <si>
    <t>via Salemi, 1</t>
  </si>
  <si>
    <t>COMUNE DI NISCEMI</t>
  </si>
  <si>
    <t>PROV0000009460</t>
  </si>
  <si>
    <t>S. Elem. Mario Gori</t>
  </si>
  <si>
    <t>via Calatafimi,11</t>
  </si>
  <si>
    <t>COMUNE DI CEFALù</t>
  </si>
  <si>
    <t>I88J18000060002</t>
  </si>
  <si>
    <t>sc. Media Porpora</t>
  </si>
  <si>
    <t>Via Fermi, 4</t>
  </si>
  <si>
    <t>B82H18000580001</t>
  </si>
  <si>
    <t>Sc. Garibaldi</t>
  </si>
  <si>
    <t>via Rubino, 15</t>
  </si>
  <si>
    <t>I88J8000070002</t>
  </si>
  <si>
    <t>Nino Botta</t>
  </si>
  <si>
    <t>via Giglio</t>
  </si>
  <si>
    <t>prov0000009466</t>
  </si>
  <si>
    <t>Sc. Media Verga</t>
  </si>
  <si>
    <t>viale M. Gori</t>
  </si>
  <si>
    <t>COMUNE  DI CALTAGIRONE</t>
  </si>
  <si>
    <t>B25B18014510002</t>
  </si>
  <si>
    <t>Vittorini da Feltre</t>
  </si>
  <si>
    <t>via Madonna della Via, 161</t>
  </si>
  <si>
    <t>B22H18000730002</t>
  </si>
  <si>
    <t>G. Arcoleo</t>
  </si>
  <si>
    <t>Via Madonna della Via 161</t>
  </si>
  <si>
    <t>B82H18000600001</t>
  </si>
  <si>
    <t>Cavour</t>
  </si>
  <si>
    <t>via Cavour, 6</t>
  </si>
  <si>
    <t>PROV0000009462</t>
  </si>
  <si>
    <t>sc. Media A. Marsiano</t>
  </si>
  <si>
    <t>Via Marsiano</t>
  </si>
  <si>
    <t>COMUNE DI BROLO</t>
  </si>
  <si>
    <t>0830070681/89</t>
  </si>
  <si>
    <t>J87D18001320001</t>
  </si>
  <si>
    <t>Sc. Sec 1° dell'IC Brolo/Ficarra/</t>
  </si>
  <si>
    <t>via Libertà</t>
  </si>
  <si>
    <t>0870420521</t>
  </si>
  <si>
    <t>J62H18000380006</t>
  </si>
  <si>
    <t>Plesso centrale I.C.S. Michele Purrello</t>
  </si>
  <si>
    <t>Via Fondo di Gullo, s.n.c. - San Gregorio di CT</t>
  </si>
  <si>
    <t>E42H18000290002</t>
  </si>
  <si>
    <t>Pietro Piraino</t>
  </si>
  <si>
    <t>via Lungarini, 87</t>
  </si>
  <si>
    <t>PROV0000009464</t>
  </si>
  <si>
    <t>Sc. Eleem. Pirandello</t>
  </si>
  <si>
    <t>via Tomasi di Lampedusa</t>
  </si>
  <si>
    <t>0870331965</t>
  </si>
  <si>
    <t>D67D18002170002</t>
  </si>
  <si>
    <t>Liceo Classico “ Mario Rapisardi”</t>
  </si>
  <si>
    <t>Via degli Studi, 1 – Paternò (CT)</t>
  </si>
  <si>
    <t>B25B18014630002</t>
  </si>
  <si>
    <t>Montessori</t>
  </si>
  <si>
    <t>via Montessori, 1</t>
  </si>
  <si>
    <t>COMUNE SANTA LUCIA DEL MELA</t>
  </si>
  <si>
    <t>C62H18000700001</t>
  </si>
  <si>
    <t>Sc. El. XXV Aprile</t>
  </si>
  <si>
    <t>via Padre Parisi</t>
  </si>
  <si>
    <t>COMUNE PIAZZA ARMERIA</t>
  </si>
  <si>
    <t>I32H18000370001</t>
  </si>
  <si>
    <t>Roncalli</t>
  </si>
  <si>
    <t>PROV0000009465</t>
  </si>
  <si>
    <t>sc.ele. E inf. S. Giuseppe</t>
  </si>
  <si>
    <t>via v. Crescimoli, 1</t>
  </si>
  <si>
    <t>B25B18014520002</t>
  </si>
  <si>
    <t>Fisicara</t>
  </si>
  <si>
    <t>via Fisicara, 1</t>
  </si>
  <si>
    <t>B25B1801450002</t>
  </si>
  <si>
    <t>Gobetti</t>
  </si>
  <si>
    <t>via Mattarella, 1</t>
  </si>
  <si>
    <t>COMUNE SAN PIERO PATTI</t>
  </si>
  <si>
    <t>G12H18000290001</t>
  </si>
  <si>
    <t>IC di via Profeta</t>
  </si>
  <si>
    <t>via Profeta</t>
  </si>
  <si>
    <t>0870392452</t>
  </si>
  <si>
    <t>D37D18001740002</t>
  </si>
  <si>
    <t>Ist. Istr. Sup. “N. Colajanni”</t>
  </si>
  <si>
    <t>Via Pio La Torre, 1 – Riposto (CT)</t>
  </si>
  <si>
    <t>0870420532</t>
  </si>
  <si>
    <t>J62H18000370006</t>
  </si>
  <si>
    <t>Plesso I.C.S. Michele Purrello</t>
  </si>
  <si>
    <t>Via Fondo di Gullo, 12 - San Gregorio di CT</t>
  </si>
  <si>
    <t xml:space="preserve">COMUNE DI RAGALNA </t>
  </si>
  <si>
    <t>0870580745</t>
  </si>
  <si>
    <t>E45B18000950002</t>
  </si>
  <si>
    <t>Ed. Scolastico adibito a palestra</t>
  </si>
  <si>
    <t>Via Rosario, s.n.c.</t>
  </si>
  <si>
    <t>0870580743</t>
  </si>
  <si>
    <t>E45B18000980002</t>
  </si>
  <si>
    <t>Ed. Scol. Primaria e sec. 1° MongibelloVia Rosario</t>
  </si>
  <si>
    <t>PROV0000009463</t>
  </si>
  <si>
    <t>Sc. Elem e inf. Don G. Bosco</t>
  </si>
  <si>
    <t>via Canale, 11</t>
  </si>
  <si>
    <t>COMUNE DI LETOJANNI</t>
  </si>
  <si>
    <t>E32H18000380002</t>
  </si>
  <si>
    <t>O. Biondo</t>
  </si>
  <si>
    <t>P.za del Mercato, 1</t>
  </si>
  <si>
    <t>COMUNE RIESI</t>
  </si>
  <si>
    <t>B22H18000420006</t>
  </si>
  <si>
    <t>Plesso S. domenico Savio</t>
  </si>
  <si>
    <t>VIA SOLDATO ZUFFANTI 57</t>
  </si>
  <si>
    <t>B25B18014550002</t>
  </si>
  <si>
    <t>Pitré Romana</t>
  </si>
  <si>
    <t>Via Pitré, 3</t>
  </si>
  <si>
    <t>F45B18003970005</t>
  </si>
  <si>
    <t>Simone Neri di Giampilieri</t>
  </si>
  <si>
    <t>via Pozzo Giampilieri sup</t>
  </si>
  <si>
    <t>COMUNE DI RADDUSA</t>
  </si>
  <si>
    <t>E92H18000360002</t>
  </si>
  <si>
    <t>I.C. L. da Vinci</t>
  </si>
  <si>
    <t>via Martiri d'Ungheria</t>
  </si>
  <si>
    <t>COMUNE SANTA LACIA DEL MELA</t>
  </si>
  <si>
    <t>C62H18000690001</t>
  </si>
  <si>
    <t>Pascquale Galluppi</t>
  </si>
  <si>
    <t>via S. Cattafi</t>
  </si>
  <si>
    <t>COMUNE DI LASCARI</t>
  </si>
  <si>
    <t>J72H18000280002</t>
  </si>
  <si>
    <t>Falcone e Borsellino</t>
  </si>
  <si>
    <t>Via kennedy</t>
  </si>
  <si>
    <t>I88J18000110002</t>
  </si>
  <si>
    <t>Spinuzza</t>
  </si>
  <si>
    <t>Corso Ruggero</t>
  </si>
  <si>
    <t>COMUNE DI S. STEFANO QUISQUINA</t>
  </si>
  <si>
    <t>0840401142</t>
  </si>
  <si>
    <t>F78E18000680005</t>
  </si>
  <si>
    <t>Sc. Primaria “G.G. Ansalone”</t>
  </si>
  <si>
    <t>Via A.Moro, 11 – S. Stefano Quisquina (AG)</t>
  </si>
  <si>
    <t>COMUNE DI NIZZA DI SICILIA</t>
  </si>
  <si>
    <t xml:space="preserve">Sc. Primaria Nizza di Sicilia </t>
  </si>
  <si>
    <t>via Regione Siciliana</t>
  </si>
  <si>
    <t>B25B18014640002</t>
  </si>
  <si>
    <t>S. Domenico Savio</t>
  </si>
  <si>
    <t>Via S. domenico Savio, 4</t>
  </si>
  <si>
    <t>B82H18000610001</t>
  </si>
  <si>
    <t xml:space="preserve">Sc. Piazza </t>
  </si>
  <si>
    <t>via Verdi, 1</t>
  </si>
  <si>
    <t>COMUNE DI CASTELL'UMBERTO</t>
  </si>
  <si>
    <t>H62H18000340002</t>
  </si>
  <si>
    <t>Kennedy</t>
  </si>
  <si>
    <t>c.da Margi</t>
  </si>
  <si>
    <t>COMUNE DI CALATABIANO</t>
  </si>
  <si>
    <t>CTIC82100A/CTMM82101B</t>
  </si>
  <si>
    <t>E15B18000740006</t>
  </si>
  <si>
    <t>i.c. Macherione</t>
  </si>
  <si>
    <t>Via veneto</t>
  </si>
  <si>
    <t>COMUNE DI VALLELUNGA PRAT.NO</t>
  </si>
  <si>
    <t>0850212682</t>
  </si>
  <si>
    <t>D82F18000380006</t>
  </si>
  <si>
    <t>Sc. Second 1° grado “S. Quasimodo”Via Agrigento,snc – Vallelunga Pratameno</t>
  </si>
  <si>
    <t>0870420545</t>
  </si>
  <si>
    <t>J62H18000390006</t>
  </si>
  <si>
    <t>Plesso Via Umberto I.C.S. Michele Purrello</t>
  </si>
  <si>
    <t>Via Umberto, 106 – San Gregorio di CT</t>
  </si>
  <si>
    <t>B25B18014560002</t>
  </si>
  <si>
    <t>Semini</t>
  </si>
  <si>
    <t>via Pier Paolo Morretta, 1</t>
  </si>
  <si>
    <t>B25B18014530002</t>
  </si>
  <si>
    <t>ex omini</t>
  </si>
  <si>
    <t>via Madonna della Via, 7</t>
  </si>
  <si>
    <t>Ed. Scol. V. Alfieri</t>
  </si>
  <si>
    <t>via Lungomare Unità d'Italia, 91</t>
  </si>
  <si>
    <t>COMUNE DI SAN TEODORO</t>
  </si>
  <si>
    <t>G17D18001150002</t>
  </si>
  <si>
    <t>Ed. scol. Comunale</t>
  </si>
  <si>
    <t>via Petrarca, 28</t>
  </si>
  <si>
    <t>B82H18000570001</t>
  </si>
  <si>
    <t>Sc. Infanzia Caimi</t>
  </si>
  <si>
    <t>via Salemi</t>
  </si>
  <si>
    <t>I88J18000080002</t>
  </si>
  <si>
    <t xml:space="preserve">F. e G. Falcone  </t>
  </si>
  <si>
    <t>P.zza SS. Apostoli</t>
  </si>
  <si>
    <t>B82H18000550001</t>
  </si>
  <si>
    <t>Terrenove</t>
  </si>
  <si>
    <t>c.da Terrenove</t>
  </si>
  <si>
    <t>COMUNE DI SAMBUCA DI SICILIA</t>
  </si>
  <si>
    <t>I12H18000290002</t>
  </si>
  <si>
    <t>Fra Felice da Sambuca II plesso</t>
  </si>
  <si>
    <t>via Berlinguer, 38</t>
  </si>
  <si>
    <t>COMUNE SAN FILIPPO DEL MELA</t>
  </si>
  <si>
    <t>D68E18000170002</t>
  </si>
  <si>
    <t>Sc. Inf. Centro</t>
  </si>
  <si>
    <t>via Matteotti</t>
  </si>
  <si>
    <t>B82H18000620001</t>
  </si>
  <si>
    <t>C.da Cuore di Gesù, 1</t>
  </si>
  <si>
    <t>COMUNE DI GAGGI</t>
  </si>
  <si>
    <t>E32H18000390006</t>
  </si>
  <si>
    <t>Sc. Inf. Collodi</t>
  </si>
  <si>
    <t>Corso delle province, 16</t>
  </si>
  <si>
    <t>COMUNE DI ANTILLO</t>
  </si>
  <si>
    <t>G52H18000280001</t>
  </si>
  <si>
    <t>Ed. Scolastico</t>
  </si>
  <si>
    <t>via dei Mille</t>
  </si>
  <si>
    <t>I12H18000280002</t>
  </si>
  <si>
    <t>Fra Felice da Sambuca I plesso</t>
  </si>
  <si>
    <t>via Berlinguur, 40</t>
  </si>
  <si>
    <t>COMUNE DI RAGALNA</t>
  </si>
  <si>
    <t>0870580742</t>
  </si>
  <si>
    <t>E45B18000960002</t>
  </si>
  <si>
    <t>Scuola primaria Piano Vite</t>
  </si>
  <si>
    <t>Via Paternò n. 587</t>
  </si>
  <si>
    <t>COMUNE DI SCALETTA ZANCLEA</t>
  </si>
  <si>
    <t>B58J18000200002</t>
  </si>
  <si>
    <t>Sc. El. Beata Eustochia</t>
  </si>
  <si>
    <t>P.za Municipio, 2</t>
  </si>
  <si>
    <t>Sc. Infanzia S. giuseppe</t>
  </si>
  <si>
    <t>via Amstrong, 2</t>
  </si>
  <si>
    <t>B82H18000630001</t>
  </si>
  <si>
    <t>Sc. Ventrischi Novi</t>
  </si>
  <si>
    <t>c.da Ventrischi, 672</t>
  </si>
  <si>
    <t>0880110645/48</t>
  </si>
  <si>
    <t>F24H18000320002</t>
  </si>
  <si>
    <t>IST. SUP. Q. CATAUDELLA</t>
  </si>
  <si>
    <t>C.da Bommacchiella - SCICLI</t>
  </si>
  <si>
    <t>B25B18014570002</t>
  </si>
  <si>
    <t>S. Orsola</t>
  </si>
  <si>
    <t>via Duca degli Abruzzi, 43</t>
  </si>
  <si>
    <t>B25B18014620002</t>
  </si>
  <si>
    <t>Plesso verga</t>
  </si>
  <si>
    <t>Via Montessori, 5</t>
  </si>
  <si>
    <t>B25B18014590002</t>
  </si>
  <si>
    <t>Carmine</t>
  </si>
  <si>
    <t>Via Asilo infantile, 13</t>
  </si>
  <si>
    <t>PROV00000094968</t>
  </si>
  <si>
    <t>S. Inf. Collodi</t>
  </si>
  <si>
    <t>via Gorizia</t>
  </si>
  <si>
    <t>B25B18014610002</t>
  </si>
  <si>
    <t>Acquanova</t>
  </si>
  <si>
    <t>via Acquanova, 245</t>
  </si>
  <si>
    <t>COMUNE DI ALCARA LI FUSI</t>
  </si>
  <si>
    <t>D22H18000300008</t>
  </si>
  <si>
    <t xml:space="preserve">Sc. Elementare </t>
  </si>
  <si>
    <t>via Pietro Nenni</t>
  </si>
  <si>
    <t>E92H18000370002</t>
  </si>
  <si>
    <t>I.C. L.da Vinci</t>
  </si>
  <si>
    <t>via Enna</t>
  </si>
  <si>
    <t>COMUNE DI VILLAROSA</t>
  </si>
  <si>
    <t>F92H18000340002</t>
  </si>
  <si>
    <t>Pellico</t>
  </si>
  <si>
    <t>via Roma, 4</t>
  </si>
  <si>
    <t>PROV0000009461</t>
  </si>
  <si>
    <t>S. Elem. Belveder</t>
  </si>
  <si>
    <t>via IV Novembre</t>
  </si>
  <si>
    <t>F92H18000330002</t>
  </si>
  <si>
    <t>de Simome</t>
  </si>
  <si>
    <t>via Crema, 96</t>
  </si>
  <si>
    <t>D22H18000310008</t>
  </si>
  <si>
    <t>Sc. Media N. Donadei</t>
  </si>
  <si>
    <t>via Ugo Foscolo</t>
  </si>
  <si>
    <t>COMUNE DI LONGI</t>
  </si>
  <si>
    <t>I72H18000310009</t>
  </si>
  <si>
    <t>Sc. Materna</t>
  </si>
  <si>
    <t>via Plebiscito, 1</t>
  </si>
  <si>
    <t>B25B18014650002</t>
  </si>
  <si>
    <t>Lago Ballone</t>
  </si>
  <si>
    <t>Via A. Parini , 1</t>
  </si>
  <si>
    <t>B25B18014580002</t>
  </si>
  <si>
    <t>Ex Padri Crociferi</t>
  </si>
  <si>
    <t>via S. Giovanni Bosco, 32</t>
  </si>
  <si>
    <t>COMUNE DI AGIRA</t>
  </si>
  <si>
    <t>G86J18000200002</t>
  </si>
  <si>
    <t>San Giuseppe</t>
  </si>
  <si>
    <t>via Diodorea, 236</t>
  </si>
  <si>
    <t>ARES</t>
  </si>
  <si>
    <t>Nome Scuola</t>
  </si>
  <si>
    <t>Importo Totale Intervento</t>
  </si>
  <si>
    <t>Contributo Approvato</t>
  </si>
  <si>
    <t>Provincia di Perugia</t>
  </si>
  <si>
    <t xml:space="preserve"> 0540390616</t>
  </si>
  <si>
    <t>Liceo Scientifico Galileo Galilei Palazzina Stoppini</t>
  </si>
  <si>
    <t>0540510603</t>
  </si>
  <si>
    <t>IIS Sansi Leonardi Volta</t>
  </si>
  <si>
    <t>0540010309</t>
  </si>
  <si>
    <t>IPSSAR Assisi - sede Eremo</t>
  </si>
  <si>
    <t>0540240157</t>
  </si>
  <si>
    <t>Liceo Classico Mazzatinti</t>
  </si>
  <si>
    <t>0540180670</t>
  </si>
  <si>
    <t>ITIS Foligno Blocco Laboratori</t>
  </si>
  <si>
    <t>0540130663</t>
  </si>
  <si>
    <t>ITI Franchetti Ampliamento</t>
  </si>
  <si>
    <t xml:space="preserve"> 0540390617</t>
  </si>
  <si>
    <t>Liceo Scientifico Galileo Galilei Ampliamento</t>
  </si>
  <si>
    <t>0540270613</t>
  </si>
  <si>
    <t>Liceo Scientifico Salvatorelli Marsciano</t>
  </si>
  <si>
    <t>0540341042</t>
  </si>
  <si>
    <t>IC Dante Alighieri Nocera Umbra</t>
  </si>
  <si>
    <t>Provincia di Terni</t>
  </si>
  <si>
    <t>0550220218</t>
  </si>
  <si>
    <t>IIS Gandhi</t>
  </si>
  <si>
    <t>0550320224</t>
  </si>
  <si>
    <t>IS e ITC Cesi Casagrande</t>
  </si>
  <si>
    <t>0550040228</t>
  </si>
  <si>
    <t>Istituto Omnicomprensivo Narni Amelia - Sede ITE di Amelia</t>
  </si>
  <si>
    <t>0550230215</t>
  </si>
  <si>
    <t>ITCG Lorenzo Maitani</t>
  </si>
  <si>
    <t>0550230365 - 0550232677</t>
  </si>
  <si>
    <t>I.S. Scientifico e Tecnico Ettore Majorana</t>
  </si>
  <si>
    <t>Comune di Gubbio</t>
  </si>
  <si>
    <t>0540240158</t>
  </si>
  <si>
    <t>Infanzia Primaria e Secondaria di Via Perugina</t>
  </si>
  <si>
    <t>Comune di Terni</t>
  </si>
  <si>
    <t>0550320015 0550320086</t>
  </si>
  <si>
    <t>Scuola Primaria Falcone e Borsellino</t>
  </si>
  <si>
    <t>Comune di Perugia</t>
  </si>
  <si>
    <t>0540390006</t>
  </si>
  <si>
    <t xml:space="preserve">Scuola dell'Infanzia Primaria e Secondaria di I° Grado di Via Cotani </t>
  </si>
  <si>
    <t>0540390258</t>
  </si>
  <si>
    <t>Primaria e Secondaria di I° Grado San Paolo Piazza del Drago</t>
  </si>
  <si>
    <t>Comune di Città di Castello</t>
  </si>
  <si>
    <t>0540130525</t>
  </si>
  <si>
    <t>Scuola Secondaria di I° Grado Dante Alighieri</t>
  </si>
  <si>
    <t>0550320171</t>
  </si>
  <si>
    <t>Scuola Secondaria di I° Grado Alterocca</t>
  </si>
  <si>
    <t>0540130359</t>
  </si>
  <si>
    <t>Scuola Primaria di Cerbara</t>
  </si>
  <si>
    <t>0550320178</t>
  </si>
  <si>
    <t>Scuola Seconaria di I° Grado Manassei Palazzo Ratini</t>
  </si>
  <si>
    <t>0540130101</t>
  </si>
  <si>
    <t>Scuola Primaria San Secondo</t>
  </si>
  <si>
    <t>0540390295</t>
  </si>
  <si>
    <t>Scuola dell'Infanzia e Primaria Bonucci</t>
  </si>
  <si>
    <t>0540130528</t>
  </si>
  <si>
    <t>Scuola Secondaria di I° Grado Gregorio da Tiferno</t>
  </si>
  <si>
    <t>Comune di Umbertide</t>
  </si>
  <si>
    <t>0540560589</t>
  </si>
  <si>
    <t>Scuola Secondaria di I° Grado Mavarelli Pascoli - Via Montessori</t>
  </si>
  <si>
    <t>0540560591</t>
  </si>
  <si>
    <t>Scuola Secondaria di I° Grado Mavarelli Pascoli - P.zza Carlo Marx</t>
  </si>
  <si>
    <t>0540240549</t>
  </si>
  <si>
    <t>Asilo Nido, Scuola dell'Infanzia e Primaria San Pietro</t>
  </si>
  <si>
    <t>0540390007</t>
  </si>
  <si>
    <t>Scuola dell'Infanzia Primaria e Secondaria di I° Grado G. Pascoli</t>
  </si>
  <si>
    <t>Comune di Spoleto</t>
  </si>
  <si>
    <t>0540510445</t>
  </si>
  <si>
    <t>Scuola Primaria San Giacomo</t>
  </si>
  <si>
    <t>Comune di Assisi</t>
  </si>
  <si>
    <t>0540010055</t>
  </si>
  <si>
    <t>Scuola Primaria Rivotorto</t>
  </si>
  <si>
    <t>0540392642</t>
  </si>
  <si>
    <t xml:space="preserve">Scuola dell'Infanzia Primaria e Secondaria di I° Grado di Via Alighieri </t>
  </si>
  <si>
    <t>0540242636</t>
  </si>
  <si>
    <t>Scuola Secondaria di I° Grado Ottaviano Nelli e Palestra</t>
  </si>
  <si>
    <t>0540130360</t>
  </si>
  <si>
    <t>Scuola Primaria Riosecco</t>
  </si>
  <si>
    <t>0540130526</t>
  </si>
  <si>
    <t>Scuola Secondaria di I° Grado Giovanni Pascoli</t>
  </si>
  <si>
    <t>Comune di Castiglione del Lago</t>
  </si>
  <si>
    <t>0540090520</t>
  </si>
  <si>
    <t>Scuola Secondaria di I° Grado Castiglion del Lago</t>
  </si>
  <si>
    <t>0540240390</t>
  </si>
  <si>
    <t>Scuola dell'Infanzia e Primaria Aldo Moro</t>
  </si>
  <si>
    <t>0540390296</t>
  </si>
  <si>
    <t>Scuola Secondaria di I° Grado Bonazzi Lilli</t>
  </si>
  <si>
    <t>0540240952</t>
  </si>
  <si>
    <t>Scuola Primaria Madonna del Ponte</t>
  </si>
  <si>
    <t>Comune di Giove</t>
  </si>
  <si>
    <t>0550140115</t>
  </si>
  <si>
    <t>ScuolaPrimaria G. Verdi e secondaria di I° Grado Giove</t>
  </si>
  <si>
    <t>Comune di Passignano sul Trasimeno</t>
  </si>
  <si>
    <t>0540380425 - 0540382673</t>
  </si>
  <si>
    <t>Scuola Primaria e Secondaria</t>
  </si>
  <si>
    <t>Comune di Citerna</t>
  </si>
  <si>
    <t>0540110434</t>
  </si>
  <si>
    <t>Scuola Primaria di Pistrino</t>
  </si>
  <si>
    <t>Comune di Bevagna</t>
  </si>
  <si>
    <t>0540040320</t>
  </si>
  <si>
    <t>Scuola Primaria Ugo Marini</t>
  </si>
  <si>
    <t>Comune di Porano</t>
  </si>
  <si>
    <t>0550282615</t>
  </si>
  <si>
    <t>Scuola Bachelet</t>
  </si>
  <si>
    <t>Comune di Calvi dell'Umbria</t>
  </si>
  <si>
    <t>0550080161</t>
  </si>
  <si>
    <t>Primaria e secondaria di I° Grado</t>
  </si>
  <si>
    <t>Comune di Montecastrilli</t>
  </si>
  <si>
    <t>0550170129</t>
  </si>
  <si>
    <t>Scuola Primaria Via delle Rose 4</t>
  </si>
  <si>
    <t>Comune di Scheggia e Pascelupo</t>
  </si>
  <si>
    <t>0540460550</t>
  </si>
  <si>
    <t>Scuola Primaria e Secondaria di I° Grado Coldagelli</t>
  </si>
  <si>
    <t>Comune di Ficulle</t>
  </si>
  <si>
    <t>0550130123</t>
  </si>
  <si>
    <t>Scuola Primaria E. Piccini</t>
  </si>
  <si>
    <t>0540110523</t>
  </si>
  <si>
    <t>Scuola Secondaria di I° Grado Leonardo da Vinci</t>
  </si>
  <si>
    <t>Comune di Gualdo Cattaneo</t>
  </si>
  <si>
    <t>0540220151</t>
  </si>
  <si>
    <t>Scuola Primaria Edoardo Cattaneo</t>
  </si>
  <si>
    <t>Comune di Baschi</t>
  </si>
  <si>
    <t>0550070152</t>
  </si>
  <si>
    <t>Scuola Primaria e Secondaria di I° Grado - Baschi Via dell'Annunziata</t>
  </si>
  <si>
    <t>0550170128</t>
  </si>
  <si>
    <t>Scuola Primaria Via Verdi 4</t>
  </si>
  <si>
    <t>Comune di Montone</t>
  </si>
  <si>
    <t>0540332538</t>
  </si>
  <si>
    <t>Scuola Primaria e Infanzia Emma Smacchia</t>
  </si>
  <si>
    <t>0540220164</t>
  </si>
  <si>
    <t>Scuola Secondaria di I° Grado Aldo Capitini</t>
  </si>
  <si>
    <t>Comune di Acquasparta</t>
  </si>
  <si>
    <t>0550010101</t>
  </si>
  <si>
    <t>Scuola Primaria Dante Alighieri</t>
  </si>
  <si>
    <t>Comune di Panicale</t>
  </si>
  <si>
    <t>0540370422</t>
  </si>
  <si>
    <t>Scuola Primaria di Tavernelle Don Milani</t>
  </si>
  <si>
    <t>Ente richiedente</t>
  </si>
  <si>
    <t>Codice Edificio ARES</t>
  </si>
  <si>
    <t>PLESSI OSPITATI</t>
  </si>
  <si>
    <t>TITOLO INTERVENTO</t>
  </si>
  <si>
    <t>Regione</t>
  </si>
  <si>
    <t xml:space="preserve">70030598
</t>
  </si>
  <si>
    <t>Via J.B. Festaz, 27/A - Aosta</t>
  </si>
  <si>
    <t xml:space="preserve">Istituzione scolastica di istruzione tecnica "I. Manzetti"           </t>
  </si>
  <si>
    <t xml:space="preserve">Interventi per la prevenzione degli incendi </t>
  </si>
  <si>
    <t xml:space="preserve">70030601
</t>
  </si>
  <si>
    <t>Via Chambéry, 105 - Aosta</t>
  </si>
  <si>
    <t xml:space="preserve">70730006
</t>
  </si>
  <si>
    <t>Via F. Gilles, 33 - Verrès</t>
  </si>
  <si>
    <t>Istituzione scolastica di istruzione liceale, tecnica e professionale "E. Brambilla"</t>
  </si>
  <si>
    <t>Via Mons Alliod, 5 - Saint-Vincent</t>
  </si>
  <si>
    <t>Via Matteotti, 2 - Aosta</t>
  </si>
  <si>
    <t>Istituzione scolastica Liceo classico, artistico e musicale</t>
  </si>
  <si>
    <t xml:space="preserve">70030616
</t>
  </si>
  <si>
    <t>V.le F. Chabod, 8 - Aosta</t>
  </si>
  <si>
    <t xml:space="preserve"> Istituto tecnico e professionale regionale "C. Gex" </t>
  </si>
  <si>
    <t>Comune DI AOSTA</t>
  </si>
  <si>
    <t>V.le della Pace, 11</t>
  </si>
  <si>
    <t>Istituzione scolastica "L. Einaudi"</t>
  </si>
  <si>
    <t>Comune di CHAMPDEPRAZ</t>
  </si>
  <si>
    <t>Loc. La Fabrique, 181</t>
  </si>
  <si>
    <t>Infanzia e Primaria</t>
  </si>
  <si>
    <t>Comune di CHATILLON</t>
  </si>
  <si>
    <t>Via Plantin, 1</t>
  </si>
  <si>
    <t>Secondaria di I° grado</t>
  </si>
  <si>
    <t>Comune di LA SALLE</t>
  </si>
  <si>
    <t>Fraz. Derby, 295</t>
  </si>
  <si>
    <t>Infanzia</t>
  </si>
  <si>
    <t>Comune di TORGNON</t>
  </si>
  <si>
    <t>Fraz. Mongnod, 34</t>
  </si>
  <si>
    <t>REGIONE VENETO</t>
  </si>
  <si>
    <t>Istituto scolastico</t>
  </si>
  <si>
    <t>Cofinanziamento (se presente)</t>
  </si>
  <si>
    <t>Denominazione Scuola</t>
  </si>
  <si>
    <t>PD</t>
  </si>
  <si>
    <t>PROVINCIA DI PADOVA</t>
  </si>
  <si>
    <t>0280604197</t>
  </si>
  <si>
    <t>PDSD03000D</t>
  </si>
  <si>
    <t>ISA PIETRO SELVATICO (SUCCURSALE)</t>
  </si>
  <si>
    <t>COMUNE DI MONSELICE</t>
  </si>
  <si>
    <t>0280551887</t>
  </si>
  <si>
    <t>PDEE87402A</t>
  </si>
  <si>
    <t>B. BUSSOLIN</t>
  </si>
  <si>
    <t>TV</t>
  </si>
  <si>
    <t>COMUNE DI PAESE</t>
  </si>
  <si>
    <t>0260553013</t>
  </si>
  <si>
    <t>TVEE868014</t>
  </si>
  <si>
    <t>LIBERATO PRAVATO</t>
  </si>
  <si>
    <t>COMUNE DI PADOVA</t>
  </si>
  <si>
    <t>0280603959</t>
  </si>
  <si>
    <t>PDMM88401V</t>
  </si>
  <si>
    <t>LEVI - CIVITA</t>
  </si>
  <si>
    <t>VI</t>
  </si>
  <si>
    <t>COMUNE DI PIOVENE ROCCHETTE</t>
  </si>
  <si>
    <t>0240780587</t>
  </si>
  <si>
    <t>VIAA827021-VIEE827015</t>
  </si>
  <si>
    <t>DON P. COSTA</t>
  </si>
  <si>
    <t>RO</t>
  </si>
  <si>
    <t>COMUNE DI CASTELMASSA</t>
  </si>
  <si>
    <t>0290122093</t>
  </si>
  <si>
    <t>ROEE80003P</t>
  </si>
  <si>
    <t>PANZACCHI ENRICO</t>
  </si>
  <si>
    <t>VR</t>
  </si>
  <si>
    <t>COMUNE DI CASTAGNARO</t>
  </si>
  <si>
    <t>0230203319</t>
  </si>
  <si>
    <t>VREE846031</t>
  </si>
  <si>
    <t>CESARE BATTISTI</t>
  </si>
  <si>
    <t>COMUNE DI VERONA</t>
  </si>
  <si>
    <t>0230911965</t>
  </si>
  <si>
    <t>VREE88001A</t>
  </si>
  <si>
    <t>ARNOLDO FRACCAROLI</t>
  </si>
  <si>
    <t>COMUNE DI MONFUMO</t>
  </si>
  <si>
    <t>0260450863</t>
  </si>
  <si>
    <t>TVAA83002D-TVEE83005T</t>
  </si>
  <si>
    <t>PLESSO SCOLASTICO DI MONFUMO</t>
  </si>
  <si>
    <t>COMUNE DI CASTEGNERO</t>
  </si>
  <si>
    <t>0240272880</t>
  </si>
  <si>
    <t>VIMM834028</t>
  </si>
  <si>
    <t>N. PIZZOLO</t>
  </si>
  <si>
    <t>VE</t>
  </si>
  <si>
    <t>COMUNE DI CEGGIA</t>
  </si>
  <si>
    <t>0270072747</t>
  </si>
  <si>
    <t>VEEE805022</t>
  </si>
  <si>
    <t>CARLO COLLODI</t>
  </si>
  <si>
    <t>COMUNE DI CANDIANA</t>
  </si>
  <si>
    <t>0280212929</t>
  </si>
  <si>
    <t>PDEE82405C</t>
  </si>
  <si>
    <t>DANTE ALIGHIERI</t>
  </si>
  <si>
    <t>0280344228</t>
  </si>
  <si>
    <t>PDPS00302R</t>
  </si>
  <si>
    <t>LICEO SCIENTIFICO E. MATTEI</t>
  </si>
  <si>
    <t>PROVINCIA DI ROVIGO</t>
  </si>
  <si>
    <t>0290014129</t>
  </si>
  <si>
    <t>ROTF01101N</t>
  </si>
  <si>
    <t>ITIS FERRUCCIO VIOLA</t>
  </si>
  <si>
    <t>0280551890</t>
  </si>
  <si>
    <t>PDEE87403B</t>
  </si>
  <si>
    <t>DANIELE MANIN</t>
  </si>
  <si>
    <t>0280603653</t>
  </si>
  <si>
    <t>PDMM890016</t>
  </si>
  <si>
    <t>D. MINZONI</t>
  </si>
  <si>
    <t>0260553229</t>
  </si>
  <si>
    <t>TVEE868047</t>
  </si>
  <si>
    <t>GIOSUÈ CARDUCCI</t>
  </si>
  <si>
    <t>BL</t>
  </si>
  <si>
    <t>COMUNE DI ALANO DI PIAVE</t>
  </si>
  <si>
    <t>0250023418</t>
  </si>
  <si>
    <t>BLMM81302G</t>
  </si>
  <si>
    <t>ITALO CALVINO</t>
  </si>
  <si>
    <t>0230913596</t>
  </si>
  <si>
    <t>VREE89101R</t>
  </si>
  <si>
    <t>GUARINO DA VERONA</t>
  </si>
  <si>
    <t>0280603692</t>
  </si>
  <si>
    <t>PDMM882017</t>
  </si>
  <si>
    <t>COPERNICO</t>
  </si>
  <si>
    <t>0280603656</t>
  </si>
  <si>
    <t>PDEE884032</t>
  </si>
  <si>
    <t>FORCELLINI</t>
  </si>
  <si>
    <t>COMUNE DI POZZONOVO</t>
  </si>
  <si>
    <t>0280702915</t>
  </si>
  <si>
    <t>PDEE82201L-PDMM82202L</t>
  </si>
  <si>
    <t>COMPLESSO VITTORINO DA FELTRE - DANTE ALIGHIERI</t>
  </si>
  <si>
    <t>0230911978</t>
  </si>
  <si>
    <t>VREE88901R</t>
  </si>
  <si>
    <t>PRIMARIA ABRAMO MASSALONGO E INFANZIA COCCINELLA</t>
  </si>
  <si>
    <t>COMUNE DI TERRASSA PADOVANA</t>
  </si>
  <si>
    <t>0280900727</t>
  </si>
  <si>
    <t>PDEE89405P</t>
  </si>
  <si>
    <t>IPPOLITO NIEVO</t>
  </si>
  <si>
    <t>COMUNE DI CARCERI</t>
  </si>
  <si>
    <t>0280220802</t>
  </si>
  <si>
    <t>PDEE83101B-PDMM83102B</t>
  </si>
  <si>
    <t>DUCA DEGLI ABRUZZI</t>
  </si>
  <si>
    <t>COMUNE DI TRIBANO</t>
  </si>
  <si>
    <t>0280941152</t>
  </si>
  <si>
    <t>PDIC82200E</t>
  </si>
  <si>
    <t>0580050141</t>
  </si>
  <si>
    <t>0580821603</t>
  </si>
  <si>
    <t>RIGNANO FLAMINIO</t>
  </si>
  <si>
    <t>0580911517</t>
  </si>
  <si>
    <t>0580911051</t>
  </si>
  <si>
    <t>0580013134</t>
  </si>
  <si>
    <t>AFFILE</t>
  </si>
  <si>
    <t>0580991280</t>
  </si>
  <si>
    <t>SANT`ORESTE</t>
  </si>
  <si>
    <t>0580990905</t>
  </si>
  <si>
    <t>0570260078</t>
  </si>
  <si>
    <t>COTTANELLO</t>
  </si>
  <si>
    <t>0570260157</t>
  </si>
  <si>
    <t>0580333205</t>
  </si>
  <si>
    <t>CIVITELLA SAN PAOLO</t>
  </si>
  <si>
    <t>0560190180</t>
  </si>
  <si>
    <t>0560290146</t>
  </si>
  <si>
    <t>GRAFFIGNANO</t>
  </si>
  <si>
    <t>0570660043</t>
  </si>
  <si>
    <t>STIMIGLIANO</t>
  </si>
  <si>
    <t>SAN CESAREO</t>
  </si>
  <si>
    <t>0580050663</t>
  </si>
  <si>
    <t>0580291573</t>
  </si>
  <si>
    <t>CERVETERI</t>
  </si>
  <si>
    <t>0590240610</t>
  </si>
  <si>
    <t>SABAUDIA</t>
  </si>
  <si>
    <t>0600681817</t>
  </si>
  <si>
    <t>SANT`ELIA FIUMERAPIDO</t>
  </si>
  <si>
    <t>0590290659</t>
  </si>
  <si>
    <t>0600190061</t>
  </si>
  <si>
    <t>0600190071</t>
  </si>
  <si>
    <t>0581191698</t>
  </si>
  <si>
    <t>0581191746</t>
  </si>
  <si>
    <t>0580390191</t>
  </si>
  <si>
    <t>GENAZZANO</t>
  </si>
  <si>
    <t>0590060204</t>
  </si>
  <si>
    <t>0580070671</t>
  </si>
  <si>
    <t>ANZIO</t>
  </si>
  <si>
    <t>0600352894</t>
  </si>
  <si>
    <t>0570100039</t>
  </si>
  <si>
    <t>CANTALUPO IN SABINA</t>
  </si>
  <si>
    <t>0570640142</t>
  </si>
  <si>
    <t>0600090242</t>
  </si>
  <si>
    <t>ARNARA</t>
  </si>
  <si>
    <t>0580010641</t>
  </si>
  <si>
    <t>0580993215</t>
  </si>
  <si>
    <t>0590290658</t>
  </si>
  <si>
    <t>0580911028</t>
  </si>
  <si>
    <t>0580600218</t>
  </si>
  <si>
    <t>MONTE COMPATRI</t>
  </si>
  <si>
    <t>0560130174</t>
  </si>
  <si>
    <t>CAPODIMONTE</t>
  </si>
  <si>
    <t>0580900646</t>
  </si>
  <si>
    <t>ROIATE</t>
  </si>
  <si>
    <t>0560520747</t>
  </si>
  <si>
    <t>TUSCANIA</t>
  </si>
  <si>
    <t>0560070157</t>
  </si>
  <si>
    <t>BLERA</t>
  </si>
  <si>
    <t>0600740227</t>
  </si>
  <si>
    <t>SORA</t>
  </si>
  <si>
    <t>0581161615</t>
  </si>
  <si>
    <t>LADISPOLI</t>
  </si>
  <si>
    <t>0600560549</t>
  </si>
  <si>
    <t>PONTECORVO</t>
  </si>
  <si>
    <t>0600381005</t>
  </si>
  <si>
    <t>FROSINONE</t>
  </si>
  <si>
    <t>FERENTINO</t>
  </si>
  <si>
    <t>0560520044</t>
  </si>
  <si>
    <t>0560520193</t>
  </si>
  <si>
    <t>0580720807</t>
  </si>
  <si>
    <t>NETTUNO</t>
  </si>
  <si>
    <t>0600100293</t>
  </si>
  <si>
    <t>ARPINO</t>
  </si>
  <si>
    <t>0600100456</t>
  </si>
  <si>
    <t>0600740416</t>
  </si>
  <si>
    <t>0600240091</t>
  </si>
  <si>
    <t>0580660226</t>
  </si>
  <si>
    <t>MONTORIO ROMANO</t>
  </si>
  <si>
    <t>0580120238</t>
  </si>
  <si>
    <t>BELLEGRA</t>
  </si>
  <si>
    <t>0580580540</t>
  </si>
  <si>
    <t>MAZZANO ROMANO</t>
  </si>
  <si>
    <t>0600020344</t>
  </si>
  <si>
    <t>ACUTO</t>
  </si>
  <si>
    <t>0600690294</t>
  </si>
  <si>
    <t>SANTOPADRE</t>
  </si>
  <si>
    <t>0600690681</t>
  </si>
  <si>
    <t>0600330531</t>
  </si>
  <si>
    <t>0580490865</t>
  </si>
  <si>
    <t>0580490271</t>
  </si>
  <si>
    <t>0600740001</t>
  </si>
  <si>
    <t>0590140092</t>
  </si>
  <si>
    <t>MINTURNO</t>
  </si>
  <si>
    <t>0590140238</t>
  </si>
  <si>
    <t>0560420183</t>
  </si>
  <si>
    <t>ORTE</t>
  </si>
  <si>
    <t>0580751212</t>
  </si>
  <si>
    <t>PALOMBARA SABINA</t>
  </si>
  <si>
    <t>0580751215</t>
  </si>
  <si>
    <t>0580751216</t>
  </si>
  <si>
    <t>0580070666</t>
  </si>
  <si>
    <t>0581153536</t>
  </si>
  <si>
    <t>LARIANO</t>
  </si>
  <si>
    <t>0581161290</t>
  </si>
  <si>
    <t>0580591373</t>
  </si>
  <si>
    <t>MENTANA</t>
  </si>
  <si>
    <t>0580590973</t>
  </si>
  <si>
    <t>0600560178</t>
  </si>
  <si>
    <t>0600040448</t>
  </si>
  <si>
    <t>ALVITO</t>
  </si>
  <si>
    <t>0570100125</t>
  </si>
  <si>
    <t>0580510533</t>
  </si>
  <si>
    <t>LICENZA</t>
  </si>
  <si>
    <t>0600230079</t>
  </si>
  <si>
    <t>CASTRO DEI VOLSCI</t>
  </si>
  <si>
    <t>0600620449</t>
  </si>
  <si>
    <t>0580210728</t>
  </si>
  <si>
    <t>CASAPE</t>
  </si>
  <si>
    <t>0590170337</t>
  </si>
  <si>
    <t>0581140536</t>
  </si>
  <si>
    <t>ZAGAROLO</t>
  </si>
  <si>
    <t>0600740411</t>
  </si>
  <si>
    <t>0580421226</t>
  </si>
  <si>
    <t>0590140086</t>
  </si>
  <si>
    <t>0590140778</t>
  </si>
  <si>
    <t>0580751608</t>
  </si>
  <si>
    <t>0560310197</t>
  </si>
  <si>
    <t>ISCHIA DI CASTRO</t>
  </si>
  <si>
    <t>0560310426</t>
  </si>
  <si>
    <t>0590191001</t>
  </si>
  <si>
    <t>PRIVERNO</t>
  </si>
  <si>
    <t>0600670512</t>
  </si>
  <si>
    <t>SANT`APOLLINARE</t>
  </si>
  <si>
    <t>REGIONE LIGURIA</t>
  </si>
  <si>
    <t>CODICE EDIFICIO</t>
  </si>
  <si>
    <t>INDIRIZZO EDIFICIO</t>
  </si>
  <si>
    <t>ENTE RICHIEDENTE</t>
  </si>
  <si>
    <t>PR</t>
  </si>
  <si>
    <t>ISTITUZIONI/PLESSI                                        presenti nell'edificio scolastico</t>
  </si>
  <si>
    <t>FIN. RICHIESTO</t>
  </si>
  <si>
    <t>QUOTA ENTE PROPONENTE</t>
  </si>
  <si>
    <t>COSTO TOT.OPERA</t>
  </si>
  <si>
    <t>0110150175</t>
  </si>
  <si>
    <t>via dorIa 2 - la spezia</t>
  </si>
  <si>
    <t>PROVINCIA DELLA SPEZIA</t>
  </si>
  <si>
    <t>SP</t>
  </si>
  <si>
    <t xml:space="preserve">ITI - Giovanni Capellini (serale) - ITN - Nazario Sauro - ITI - Giovanni Capellini - IIS - Cappellini - Sauro </t>
  </si>
  <si>
    <t>0110270164</t>
  </si>
  <si>
    <t>piazza richetti snc - sarzana</t>
  </si>
  <si>
    <t xml:space="preserve">IIS - Parentuccelli-Arzelà </t>
  </si>
  <si>
    <t>0110150172</t>
  </si>
  <si>
    <t>via montepertico 1 - la spezia</t>
  </si>
  <si>
    <t xml:space="preserve">IPSAR - Giuseppe Casini -  LA - Vincenzo Cardarelli </t>
  </si>
  <si>
    <t>0090060092</t>
  </si>
  <si>
    <t>via cavour 21</t>
  </si>
  <si>
    <t>COMUNE - ANDORA</t>
  </si>
  <si>
    <t>SV</t>
  </si>
  <si>
    <t xml:space="preserve">Sec. I° - Benedetto Croce - Primaria - Angiolo Silvio Novaro - </t>
  </si>
  <si>
    <t>0080420030</t>
  </si>
  <si>
    <t>piazza borrelli 2</t>
  </si>
  <si>
    <t>COMUNE - PIEVE DI TECO</t>
  </si>
  <si>
    <t>IM</t>
  </si>
  <si>
    <t xml:space="preserve">Primaria - Pieve di Teco - IC - Gabriello Gabrielli - Sec. I° - Gabriello Gabrielli - Infanzia - Pieve di Teco </t>
  </si>
  <si>
    <t>0110150165</t>
  </si>
  <si>
    <t>vial ferrari 37 - la spezia</t>
  </si>
  <si>
    <t xml:space="preserve">IM - Giuseppe Mazzini </t>
  </si>
  <si>
    <t>0100490210</t>
  </si>
  <si>
    <t>corso battisti 63</t>
  </si>
  <si>
    <t>COMUNE - RONCO SCRIVIA</t>
  </si>
  <si>
    <t>GE</t>
  </si>
  <si>
    <t xml:space="preserve">Infanzia - Ronco Scrivia - Primaria - Edmondo De Amicis </t>
  </si>
  <si>
    <t>0080310008</t>
  </si>
  <si>
    <t>largo ghiglia 19</t>
  </si>
  <si>
    <t>COMUNE - IMPERIA</t>
  </si>
  <si>
    <t xml:space="preserve">Primaria - Largo Ghiglia -  Infanzia - Largo Franco Ghiglia -  IC - Michele Novaro </t>
  </si>
  <si>
    <t>0110150174</t>
  </si>
  <si>
    <t>via bragarina 32a - la spezia</t>
  </si>
  <si>
    <t xml:space="preserve">ITC - Agostino Fossati </t>
  </si>
  <si>
    <t>0110310051</t>
  </si>
  <si>
    <t>via verdi 40</t>
  </si>
  <si>
    <t>COMUNE - VEZZANO LIGURE</t>
  </si>
  <si>
    <t xml:space="preserve">Primaria - G. Piero - Sec. I° - Prati - Infanzia - Vezzano Ligure </t>
  </si>
  <si>
    <t>0090040090</t>
  </si>
  <si>
    <t>via la massa 9</t>
  </si>
  <si>
    <t>COMUNE - ALBISSOLA SUPERIORE</t>
  </si>
  <si>
    <t xml:space="preserve"> Sec. I° - Fabrizio De Andrè - Primaria - Albissola Centro -  Infanzia - Capo -  IC - Albisola Superiore </t>
  </si>
  <si>
    <t>0090560061</t>
  </si>
  <si>
    <t>via caboto 2a</t>
  </si>
  <si>
    <t>COMUNE - SAVONA</t>
  </si>
  <si>
    <t xml:space="preserve">Sec. I° - Sandro Pertini -  Primaria - Cristoforo Colombo- IC - Savona II - CPIA - Savona - </t>
  </si>
  <si>
    <t>0100590447</t>
  </si>
  <si>
    <t>via della chiusa 107 - sestri levante</t>
  </si>
  <si>
    <t>CITTA' METROPOLITANA DI GENOVA</t>
  </si>
  <si>
    <t xml:space="preserve"> IIS - Deambrosis-Natta - ITI - Giulio Natta - </t>
  </si>
  <si>
    <t>0100250345</t>
  </si>
  <si>
    <t>via arecco 2</t>
  </si>
  <si>
    <t xml:space="preserve">LS - Leonardo Da Vinci - </t>
  </si>
  <si>
    <t>0090610335</t>
  </si>
  <si>
    <t>piazza braiassa 2</t>
  </si>
  <si>
    <t>COMUNE - TOIRANO</t>
  </si>
  <si>
    <t>Primaria - Giuseppe Polla - Infanzia - Toirano</t>
  </si>
  <si>
    <t>0100250013</t>
  </si>
  <si>
    <t>piazza ferraris 4</t>
  </si>
  <si>
    <t>COMUNE - GENOVA</t>
  </si>
  <si>
    <t xml:space="preserve">Sec. I° - A. Lomellini  - Primaria - Papa Giovanni XXIII - Infanzia - Papa Giovanni XXIII -  IC - Marassi - </t>
  </si>
  <si>
    <t>0100310104</t>
  </si>
  <si>
    <t>fraz. Chiappato 287a</t>
  </si>
  <si>
    <t>COMUNE - LUMARZO</t>
  </si>
  <si>
    <t xml:space="preserve">Primaria - Lumarzo -  Infanzia - Lumarzo - </t>
  </si>
  <si>
    <t>0100520293</t>
  </si>
  <si>
    <t>via capoluogo 1</t>
  </si>
  <si>
    <t>COMUNE - ROVEGNO</t>
  </si>
  <si>
    <t xml:space="preserve">Primaria - Rovegno -  Sec. I° - E. Cella - </t>
  </si>
  <si>
    <t>0100170297</t>
  </si>
  <si>
    <t>via dattilo 7</t>
  </si>
  <si>
    <t>COMUNE - COGOLETO</t>
  </si>
  <si>
    <t xml:space="preserve">Primaria - Giacomo Grattarola </t>
  </si>
  <si>
    <t>0100250757</t>
  </si>
  <si>
    <t>viale centurione bracelli 57</t>
  </si>
  <si>
    <t xml:space="preserve">Primaria - Giuseppe Fanciulli - SM - Marassi Alta - Sec. I° - Ex Govi - </t>
  </si>
  <si>
    <t>0090010191</t>
  </si>
  <si>
    <t>via petrarca 7 - alassio</t>
  </si>
  <si>
    <t>PROVINCIA DI SAVONA</t>
  </si>
  <si>
    <t xml:space="preserve"> IPSAR - Francesco Maria Giancardi - IIS - Giancardi-Galilei-Aicardi </t>
  </si>
  <si>
    <t>0100250352</t>
  </si>
  <si>
    <t>corso galilei 7</t>
  </si>
  <si>
    <t xml:space="preserve">Sec. I° - Ex Parini e Merello </t>
  </si>
  <si>
    <t>0100250028</t>
  </si>
  <si>
    <t>piazza martinez 2</t>
  </si>
  <si>
    <t xml:space="preserve">Primaria - Guglielmo Marconi -  IC - Terralba -  Infanzia - Alice nel Paese delle Meraviglie - </t>
  </si>
  <si>
    <t>0110150044</t>
  </si>
  <si>
    <t>viale fieschi 162</t>
  </si>
  <si>
    <t>COMUNE - LA SPEZIA</t>
  </si>
  <si>
    <t xml:space="preserve">Primaria - Goffredo Mameli - Infanzia - Marola </t>
  </si>
  <si>
    <t>0100250798</t>
  </si>
  <si>
    <t>piazzale valery 9</t>
  </si>
  <si>
    <t xml:space="preserve">Primaria - Anna Frank - Infanzia - Mary Poppins - </t>
  </si>
  <si>
    <t>0110020018</t>
  </si>
  <si>
    <t>via provinciale snc</t>
  </si>
  <si>
    <t>COMUNE - ARCOLA</t>
  </si>
  <si>
    <t xml:space="preserve">Primaria - M. A. Bertella - Sec. I° - Bastreri-Tancredi (succ) - Infanzia - Romito Magra </t>
  </si>
  <si>
    <t>0090560020</t>
  </si>
  <si>
    <t>via turati 6</t>
  </si>
  <si>
    <t xml:space="preserve">Infanzia - Valloria - Sec. I° - Sandro Pertini - Primaria - Colombo-Valloria - SM - Savona </t>
  </si>
  <si>
    <t>0090150198</t>
  </si>
  <si>
    <t>via XXV aprile 76 - cairo montenotte</t>
  </si>
  <si>
    <t xml:space="preserve">IIS - Cairo Montenotte - ITCG - Federico Patetta </t>
  </si>
  <si>
    <t>0080310311</t>
  </si>
  <si>
    <t>via terre bianche 1 - imperia</t>
  </si>
  <si>
    <t>PROVINCIA DI IMPERIA</t>
  </si>
  <si>
    <t xml:space="preserve">LS - Giovan Pietro Vieussex </t>
  </si>
  <si>
    <t>0100250122</t>
  </si>
  <si>
    <t>via burlando 48</t>
  </si>
  <si>
    <t xml:space="preserve">Infanzia - Via Antonio Burlando - Primaria - Antonio Burlando - - Sec. I° - Ex Ruffini </t>
  </si>
  <si>
    <t>0100250052</t>
  </si>
  <si>
    <t>via ginestrato 11</t>
  </si>
  <si>
    <t xml:space="preserve">Infanzia - Via Ginestraio - Primaria - Susanna Fontanarossa - IC - Quezzi - </t>
  </si>
  <si>
    <t>0110130034</t>
  </si>
  <si>
    <t>via guerzana snc</t>
  </si>
  <si>
    <t>COMUNE - FOLLO</t>
  </si>
  <si>
    <t xml:space="preserve"> Infanzia - San Martino </t>
  </si>
  <si>
    <t>0110150171</t>
  </si>
  <si>
    <t>via XX settembre 149 - la spezia</t>
  </si>
  <si>
    <t xml:space="preserve">IPIA - Domenico Chiodo - </t>
  </si>
  <si>
    <t>0100250033</t>
  </si>
  <si>
    <t>via san bartolomero del fossato 79</t>
  </si>
  <si>
    <t xml:space="preserve">Sec. I° - Nicolò Barabino - Infanzia - Walt Disney - Primaria - Via San Bartolomeo del Fossato </t>
  </si>
  <si>
    <t>0100250312</t>
  </si>
  <si>
    <t>via montezovetto 7</t>
  </si>
  <si>
    <t xml:space="preserve"> Sec. I° - Barrili-Paganini - SM - Albaro </t>
  </si>
  <si>
    <t>0100250109</t>
  </si>
  <si>
    <t>via olivieri 71</t>
  </si>
  <si>
    <t xml:space="preserve">Infanzia - Via Angelo Olivieri -  Primaria - Angiolo Silvio Novaro - </t>
  </si>
  <si>
    <t>0100280371</t>
  </si>
  <si>
    <t>via castagnola 14</t>
  </si>
  <si>
    <t>COMUNE - LAVAGNA</t>
  </si>
  <si>
    <t xml:space="preserve">Sec. I° - Lavagna-Cogorno - </t>
  </si>
  <si>
    <t>0100360370</t>
  </si>
  <si>
    <t>via terzonasca 1</t>
  </si>
  <si>
    <t>COMUNE - MOCONESI</t>
  </si>
  <si>
    <t xml:space="preserve">Sec. I° - Cristoforo Colombo </t>
  </si>
  <si>
    <t>0100250040</t>
  </si>
  <si>
    <t>viale somma 73</t>
  </si>
  <si>
    <t xml:space="preserve">Infanzia - Donato Somma - Primaria - Luigi Manfredi </t>
  </si>
  <si>
    <t>0100250145</t>
  </si>
  <si>
    <t>via rigola 50</t>
  </si>
  <si>
    <t>Primaria - Lanfranco Cicala</t>
  </si>
  <si>
    <t>0090030160</t>
  </si>
  <si>
    <t>via gentile 25</t>
  </si>
  <si>
    <t>COMUNE - ALBISSOLA MARINA</t>
  </si>
  <si>
    <t xml:space="preserve">Sec. I° - Fabrizio De Andrè - </t>
  </si>
  <si>
    <t>0100250176</t>
  </si>
  <si>
    <t>via andrea del sarto 20</t>
  </si>
  <si>
    <t xml:space="preserve">IC - San Giovanni Battista - Primaria - San Giovanni Battista </t>
  </si>
  <si>
    <t>0100650233</t>
  </si>
  <si>
    <t>loc. molino vecchio 13</t>
  </si>
  <si>
    <t>COMUNE - VALBREVENNA</t>
  </si>
  <si>
    <t xml:space="preserve">Primaria - Valbrevenna </t>
  </si>
  <si>
    <t>0100060207</t>
  </si>
  <si>
    <t>via viazze 2</t>
  </si>
  <si>
    <t>COMUNE - BUSALLA</t>
  </si>
  <si>
    <t xml:space="preserve">Primaria - Sarissola - </t>
  </si>
  <si>
    <t>0100490211   0100490376</t>
  </si>
  <si>
    <t>piazza carpaneto 31     corso italia 25</t>
  </si>
  <si>
    <t>Primaria - Sorelle Sorasio                                     Sec. I° - Giovanni Pascoli</t>
  </si>
  <si>
    <t>0090290192</t>
  </si>
  <si>
    <t>via manzoni 12 - finae ligure</t>
  </si>
  <si>
    <t xml:space="preserve">IIS - Finale - IPSAR - Augusto Migliorini </t>
  </si>
  <si>
    <t>0100250125</t>
  </si>
  <si>
    <t>via montezovetto 7a</t>
  </si>
  <si>
    <t xml:space="preserve">IC - Albaro - Primaria - Brignole Sale </t>
  </si>
  <si>
    <t>0090020190</t>
  </si>
  <si>
    <t>via pontelungo 89 - albenga</t>
  </si>
  <si>
    <t xml:space="preserve">LS - Giordano Bruno </t>
  </si>
  <si>
    <t>0100280084</t>
  </si>
  <si>
    <t>via colombo 51</t>
  </si>
  <si>
    <t xml:space="preserve">Infanzia - Via Cristoforo Colombo - </t>
  </si>
  <si>
    <t>0090560194</t>
  </si>
  <si>
    <t>via oxilia 26 - savona</t>
  </si>
  <si>
    <t>IPSCT - Giuseppe Mazzini (succ)</t>
  </si>
  <si>
    <t>0100250135</t>
  </si>
  <si>
    <t>via era 18</t>
  </si>
  <si>
    <t xml:space="preserve">IC - Sturla -  Primaria - Ettore Vernazza </t>
  </si>
  <si>
    <t>0110150013</t>
  </si>
  <si>
    <t>via bragarina 24</t>
  </si>
  <si>
    <t xml:space="preserve">Infanzia - Pianta </t>
  </si>
  <si>
    <t>0100250321</t>
  </si>
  <si>
    <t>corso de stefanis 56</t>
  </si>
  <si>
    <t xml:space="preserve">Sec. I° - Ex Cantore  </t>
  </si>
  <si>
    <t>0100250185</t>
  </si>
  <si>
    <t>via struppa 214</t>
  </si>
  <si>
    <t>IC - Prato -Primaria - Prato</t>
  </si>
  <si>
    <t>0100250317</t>
  </si>
  <si>
    <t>via gaz 3</t>
  </si>
  <si>
    <t xml:space="preserve">Sec. I° - Caffaro -  IC - Certosa </t>
  </si>
  <si>
    <t>0090560074</t>
  </si>
  <si>
    <t>corso v. veneto 29</t>
  </si>
  <si>
    <t xml:space="preserve">Primaria - XXV Aprile - </t>
  </si>
  <si>
    <t>0100250159</t>
  </si>
  <si>
    <t>via gianelli 49</t>
  </si>
  <si>
    <t xml:space="preserve">Primaria - Giovanni da Verrazzano </t>
  </si>
  <si>
    <t>0100250126</t>
  </si>
  <si>
    <t>via liri 9</t>
  </si>
  <si>
    <t xml:space="preserve"> Primaria - Santino Richieri </t>
  </si>
  <si>
    <t>0100250158</t>
  </si>
  <si>
    <t>cia mastrangelo 2</t>
  </si>
  <si>
    <t xml:space="preserve">Primaria - Angelo Giannelli </t>
  </si>
  <si>
    <t>0100280263</t>
  </si>
  <si>
    <t>via antica romana 5</t>
  </si>
  <si>
    <t>Primaria - Vera Vassalle</t>
  </si>
  <si>
    <t>N.</t>
  </si>
  <si>
    <t>Denominazione Edificio scolastico oggetto di intervento</t>
  </si>
  <si>
    <t>Codice ARES (anagrafe regionale edilizia scolastica) e MIUR</t>
  </si>
  <si>
    <t>Intervento</t>
  </si>
  <si>
    <t>Provincia di Campobasso</t>
  </si>
  <si>
    <t>Istituto di Istruzione superiore S. Pertini - Montini e Cuoco - CAMPOBASSO</t>
  </si>
  <si>
    <t>0700760238 -CBTE026019</t>
  </si>
  <si>
    <t>lavori di adeguamento alla normativa antincendio  della Palestra dell'istituto S. Pertini via P. di Piemonte Campobasso</t>
  </si>
  <si>
    <t>Istituto Tecnico Industriale "Maiorana" di  TERMOLI</t>
  </si>
  <si>
    <t>0700780251 -CBTF02301L</t>
  </si>
  <si>
    <t>lavori di adeguamento alla normativa antincendio dell'ITI di Termoli - completamento</t>
  </si>
  <si>
    <t>Istituto Professionale per l'enogastronomia e l'ospitalità " F. di Svevia" TERMOLI</t>
  </si>
  <si>
    <t>0700780354 -CBRH010005</t>
  </si>
  <si>
    <t>lavori di adeguamento alla normativa antincendio dell'Istituto "F. di Svevia" di Termoli - completamento</t>
  </si>
  <si>
    <t>Istituto Tecnico Industriale "G. Marconi" di  CAMPOBASSO</t>
  </si>
  <si>
    <t>0700760236 - CBTF01000D</t>
  </si>
  <si>
    <t>lavori di adeguamento alla normativa antincendio Corpo Laboratori dell'Istituto "G. Marconi" di CAMPOBASSO</t>
  </si>
  <si>
    <t>Provincia di Isernia</t>
  </si>
  <si>
    <t>Liceo Scientifico "Maiorana" ISERNIA</t>
  </si>
  <si>
    <t>0940230161 - ISPS012017</t>
  </si>
  <si>
    <t>Impianto rilevazione incendi</t>
  </si>
  <si>
    <t>Comune di Campobasso (CB)</t>
  </si>
  <si>
    <t>Scuola Secondaria di I grado " F. Jovine" e palestra</t>
  </si>
  <si>
    <t>0700060500 -0700060501 - CBMM823011</t>
  </si>
  <si>
    <t>adeguamento prevenzione incendi</t>
  </si>
  <si>
    <t>Comune di Guglionesi (CB)</t>
  </si>
  <si>
    <t>Scuola Elementare P/zza Indipendenza</t>
  </si>
  <si>
    <t>0700290001 - CBEE81901A</t>
  </si>
  <si>
    <t>Istituto Tecnico Commerciale e per Geometri "E. Fermi" - ISERNIA</t>
  </si>
  <si>
    <t>0940230492 - ISTD01301V</t>
  </si>
  <si>
    <t>Impianto rilevazione incendi - rilevazioni di fumo</t>
  </si>
  <si>
    <t>Comune di Venafro (IS)</t>
  </si>
  <si>
    <t>I.C. Don Giulio Testa in via Machiavelli</t>
  </si>
  <si>
    <t>940520054 -0940520055 - ISEE83201X - ISEE832021</t>
  </si>
  <si>
    <t>Istituto Tecnico Industriale "E. Mattei" ISERNIA</t>
  </si>
  <si>
    <t>0940230500 - ISTF013015</t>
  </si>
  <si>
    <t>Scuola media via Catania</t>
  </si>
  <si>
    <t>0700290193 - CBMM819019</t>
  </si>
  <si>
    <t>I.C. Leopoldo Pilla via Colonia Giulia</t>
  </si>
  <si>
    <t>0940520191 - 0940520192 - ISMM82501Q -ISEE82503V</t>
  </si>
  <si>
    <t>Comune di Termoli (CB)</t>
  </si>
  <si>
    <t>II Circolo didattico scuola primaria via Po</t>
  </si>
  <si>
    <t>0700780168 -CBEE12112R</t>
  </si>
  <si>
    <t>lavori di adeguamento alla normativa antincendio</t>
  </si>
  <si>
    <t>Comune di Larino (CB)</t>
  </si>
  <si>
    <t>Scuola San Leonardo via Morrone</t>
  </si>
  <si>
    <t>0700310283 -CBEE836025</t>
  </si>
  <si>
    <t>Istituto Tecnico Nautico e per Geometri - Corpo laboratori - TERMOLI</t>
  </si>
  <si>
    <t>0700780241 - CBTH01801L</t>
  </si>
  <si>
    <t>Scuola A. Magliano via Cuoco</t>
  </si>
  <si>
    <t>0700310196 -0700310197 - CBMM836013</t>
  </si>
  <si>
    <t>Liceo scientifico "A. Giordano" VENAFRO</t>
  </si>
  <si>
    <t>0940520167 - ISPC003019</t>
  </si>
  <si>
    <t>Comune di Riccia (CB)</t>
  </si>
  <si>
    <t>Scuola Primaria "Cima"</t>
  </si>
  <si>
    <t>0700570156 -CBEE81601V</t>
  </si>
  <si>
    <t>II Circolo didattico scuola primaria via Maratona</t>
  </si>
  <si>
    <t>0700780166 - CBEE12107E</t>
  </si>
  <si>
    <t>Istituto Tecnico Commerciale e per Geometri "A. Giordano" VENAFRO</t>
  </si>
  <si>
    <t>0940520167 - ISTD003018</t>
  </si>
  <si>
    <t>ITIS "L. Marinelli" e IPSEOA "G. D'Agnillo" - AGNONE</t>
  </si>
  <si>
    <t>0940020169 - 0940020200 - ISTF01601L -ISRH016018</t>
  </si>
  <si>
    <t>Liceo artistico "G. Manuppella" ISERNIA</t>
  </si>
  <si>
    <t>0940230210 - ISSD014019</t>
  </si>
  <si>
    <t>Comune di Ferrazzano (CB)</t>
  </si>
  <si>
    <t>Scuola F. De Santis</t>
  </si>
  <si>
    <t>CBAA82506N - CBMM82507V - CBEE825092 - 0700230135 - 0700230285</t>
  </si>
  <si>
    <t>Adeguamento antincendio</t>
  </si>
  <si>
    <t>Comune di Ururi (CB)</t>
  </si>
  <si>
    <t>Scuola Primaria "D. Gravino"</t>
  </si>
  <si>
    <t>0700830291 - CBEE82002G</t>
  </si>
  <si>
    <t>Scuola Secondaria di I grado " F. d'Ovidio"</t>
  </si>
  <si>
    <t>0700060296 - CBMM849015</t>
  </si>
  <si>
    <t>Comune di Mirabello Sannitico (CB)</t>
  </si>
  <si>
    <t>Scuola "G. Nebbia"</t>
  </si>
  <si>
    <t>0700380401 - CBEE828059 - CBMM828047</t>
  </si>
  <si>
    <t>Scuola Primaria "Carfagna" - Scuola Secondaria I grado "D'Elia" via Santa Maria</t>
  </si>
  <si>
    <t>0700530163 -  CBEE83403E - CBMM83403D</t>
  </si>
  <si>
    <t>cartellonistica e presentazione SCIA</t>
  </si>
  <si>
    <t>Scuola di I grado "Ciccaglione"</t>
  </si>
  <si>
    <t>0700570063 - CBMM81601T</t>
  </si>
  <si>
    <t>Adeguamento antincendio (auditorium)</t>
  </si>
  <si>
    <t>Comune di Montaquila (IS)</t>
  </si>
  <si>
    <t>Scuola primaria e secondaria I grado</t>
  </si>
  <si>
    <t>0940280219 - ISMM83301P - ISEE83301Q</t>
  </si>
  <si>
    <t>Comune di Macchia d'Isernia (IS)</t>
  </si>
  <si>
    <t>Istituto Scolastico Galileo Galilei</t>
  </si>
  <si>
    <t>0940250051 - ISEE83304V</t>
  </si>
  <si>
    <t>Liceo scientifico "G. Paolo I" AGNONE</t>
  </si>
  <si>
    <t>0940020162 - ISPS01601E</t>
  </si>
  <si>
    <t>Liceo Classico "A. Giordano" VENAFRO</t>
  </si>
  <si>
    <t>0940520156 - ISPC003019</t>
  </si>
  <si>
    <t>Comune di Montefalcone nel Sannio (CB)</t>
  </si>
  <si>
    <t>Istituto comprensivo scuola  Primaria e secondaria di I grado "Mons. Vittorio Cordisco"</t>
  </si>
  <si>
    <t>0700430144 -CBEE80709C -CBMM807057</t>
  </si>
  <si>
    <t>COMUNE DI Jelsi (CB)</t>
  </si>
  <si>
    <t>Scuola primaria e secondaria "G. Tedeschi"</t>
  </si>
  <si>
    <t>0700300400 -CBEE825081 - CBMM82506T</t>
  </si>
  <si>
    <t>Adeguamento antincendio edificio scolastico via Generale D'Amico</t>
  </si>
  <si>
    <t>Comune di Fossalto (CB)</t>
  </si>
  <si>
    <t>Edificio scolastico S. Pertini</t>
  </si>
  <si>
    <t>0700240034 - CBEE82705D - CBMM82704B</t>
  </si>
  <si>
    <t>Acquisizione C.P.I. (edificio sito in via Pertini in cui verranno trasferiti a breve gli alunni momentaneamente allocati nell'edificio di  via Garibaldi)</t>
  </si>
  <si>
    <t>Comune di Pettoranello del Molise (IS)</t>
  </si>
  <si>
    <t>Incubatore comunale sede di scuola d'infanzia e Primaria</t>
  </si>
  <si>
    <t>0940340001 - ISEE812127 - ISAA81210X</t>
  </si>
  <si>
    <t>realizzazione scala antincendio</t>
  </si>
  <si>
    <t>Comune di Matrice</t>
  </si>
  <si>
    <t>Scuola Elementare</t>
  </si>
  <si>
    <t>0700370056 -  CBEE83007B</t>
  </si>
  <si>
    <t>Comune di Cantalupo nel Sannio (IS)</t>
  </si>
  <si>
    <t>Suola dell'infanzia e primaria - via Fiume</t>
  </si>
  <si>
    <t>0940050001 - ISAA82610T - ISEE826091</t>
  </si>
  <si>
    <t>Comune di Lucito (CB)</t>
  </si>
  <si>
    <t>Polo scolastico scuola dell'infanzia e primaria</t>
  </si>
  <si>
    <t>0700330203 -CBEE83008C -CBAA830087</t>
  </si>
  <si>
    <t>Comune di Morrone del Sannio (CB)</t>
  </si>
  <si>
    <t>Scuola dell'Infanzia e Primaria "Angeli di San Giuliano"</t>
  </si>
  <si>
    <t>0700480031 - CBEE81704T - CBAA81704L</t>
  </si>
  <si>
    <t>Comune di Roccavivara (CB)</t>
  </si>
  <si>
    <t>Scuola Elementare e media di via IV Novembre</t>
  </si>
  <si>
    <t>0700600172 -  CBEE851038 - CBMM851026</t>
  </si>
  <si>
    <t>Comune di Filignano (IS)</t>
  </si>
  <si>
    <t>Scuola Materna ed Elementare</t>
  </si>
  <si>
    <t>0940190057 -ISEE825062</t>
  </si>
  <si>
    <t>Completamento Adeguamento antincendio</t>
  </si>
  <si>
    <t>Comune di Busso (CB)</t>
  </si>
  <si>
    <t>Scuola Statale G. Barone via Manzoni, 2</t>
  </si>
  <si>
    <t xml:space="preserve">0700050176 - CBEE82703B </t>
  </si>
  <si>
    <t>Riqualificazione ed adeguamento antincendio centrale termica</t>
  </si>
  <si>
    <t>CODICE ANAGRAFE</t>
  </si>
  <si>
    <t>ISTITUTO</t>
  </si>
  <si>
    <t>BI</t>
  </si>
  <si>
    <t>AMMINISTRAZIONE PROVINCIALE DI BIELLA</t>
  </si>
  <si>
    <t>Biella, 0960040039; -Biella, 0960040045; -0-0</t>
  </si>
  <si>
    <t>0, 0, 0, ISTITUTO ISTRUZIONE SUPERIORE QUINTINO SELLA, 0</t>
  </si>
  <si>
    <t>VC</t>
  </si>
  <si>
    <t>AMMINISTRAZIONE PROVINCIALE DI VERCELLI</t>
  </si>
  <si>
    <t>Gattinara, 0020610007; -Gattinara, 0020610003; -0-0</t>
  </si>
  <si>
    <t>0, 0, 0, IPSSAR, 0</t>
  </si>
  <si>
    <t>Vercelli, 0021580027; -0-0-0</t>
  </si>
  <si>
    <t>0, 0, 0, ISTITUTO MAGISTRALE “ROSA STAMPA”, 0</t>
  </si>
  <si>
    <t>Cossato, 0960200011; -0-0-0</t>
  </si>
  <si>
    <t>0, 0, 0, ISTITUTO ISTRUZIONE SUPERIORE COSSATESE E VALLESTRONA, 0</t>
  </si>
  <si>
    <t>AT</t>
  </si>
  <si>
    <t xml:space="preserve">COMUNE DI MONASTERO BORMIDA </t>
  </si>
  <si>
    <t>Monastero Bormida, 0050680002</t>
  </si>
  <si>
    <t>SCUOLA PRIMARIA AUGUSTO MONTI, FEDERICO DELLA VALLE</t>
  </si>
  <si>
    <t>COMUNE DI VILLANOVA D’ASTI</t>
  </si>
  <si>
    <t>Villanova D'Asti, 0051180004; 0051180002; 0051180003</t>
  </si>
  <si>
    <t>SCUOLA PRIMARIA E. DE AMICIS, SCUOLA SECONDARIA I GRADO A. ASTESANO</t>
  </si>
  <si>
    <t>COMUNE DI VARALLO</t>
  </si>
  <si>
    <t>Varallo, 0021560006</t>
  </si>
  <si>
    <t>SCUOLA D'INFANZIA DI VARALLO - PIAZZA FERRARI GAUDENZIO 2, SCUOLA PRIMARIA DI VARALLO – VARALLO - PIAZZA FERRARI 3</t>
  </si>
  <si>
    <t>Vercelli, 0021580029; -0-0-0</t>
  </si>
  <si>
    <t>0, 0, 0, ISTITUO PROFESIONALE “LANINO”, 0</t>
  </si>
  <si>
    <t>Vercelli, 0021580024; -0-0-0</t>
  </si>
  <si>
    <t>0, 0, 0, ISTITUTO “CAVOUR”, 0</t>
  </si>
  <si>
    <t>TO</t>
  </si>
  <si>
    <t>COMUNE DI SETTIMO TORINESE</t>
  </si>
  <si>
    <t>Settimo Torinese, 0012650013</t>
  </si>
  <si>
    <t>SCUOLA DELL’INFANZIA VIA CASCINA NUOVA 32, MORANTE, MATTEOTTI</t>
  </si>
  <si>
    <t>CN</t>
  </si>
  <si>
    <t>COMUNE DI CORTEMILIA</t>
  </si>
  <si>
    <t>Cortemilia, 0040730004</t>
  </si>
  <si>
    <t>SCUOLA SECONDARIA DI I GRADO COM.LE</t>
  </si>
  <si>
    <t>Varallo, 0021560004; -0-0-0</t>
  </si>
  <si>
    <t>0, 0, 0, IPSSAR “ G.PASTORE”, 0</t>
  </si>
  <si>
    <t>COMUNE DI GRUGLIASCO</t>
  </si>
  <si>
    <t>Grugliasco, nuova costruzione (ex 0011200014)</t>
  </si>
  <si>
    <t>SCUOLA DELL'INFANZIA DON MILANI, SCUOLA PRIMARIA G.UNGARETTI</t>
  </si>
  <si>
    <t>COMUNE DI ALPIGNANO</t>
  </si>
  <si>
    <t>Alpignano, 0010080005</t>
  </si>
  <si>
    <t>SCUOLA PRIMARIA GIACOMO MATTEOTTI</t>
  </si>
  <si>
    <t>COMUNE DI NEBBIUNO</t>
  </si>
  <si>
    <t>Nebbiuno, 0031030001</t>
  </si>
  <si>
    <t>SCUOLA DELL'INFANZIA E. TADILLI, SCUOLA PRIMARIA E. TADILLI</t>
  </si>
  <si>
    <t>VB</t>
  </si>
  <si>
    <t>COMUNE DI GRAVELLONA TOCE</t>
  </si>
  <si>
    <t>Gravellona Toce, 1030350005</t>
  </si>
  <si>
    <t>SCUOLA SECONDARIA I GRADO GALILEO GALILEI</t>
  </si>
  <si>
    <t>COMUNE DI PINEROLO</t>
  </si>
  <si>
    <t>Pinerolo, 0011910003</t>
  </si>
  <si>
    <t>SCUOLA SECONDARIA I GRADO FILIPPO BRIGNONE</t>
  </si>
  <si>
    <t>COMUNE DI RIVOLI</t>
  </si>
  <si>
    <t>Rivoli, 0012190016</t>
  </si>
  <si>
    <t>SCUOLA DELL'INFANZIA RODARI-RIVOLI- VIA PAVIA 30, SCUOLA PRIMARIA RODARI-RIVOLI- VIA PAVIA 30</t>
  </si>
  <si>
    <t>Varallo, 0021560001</t>
  </si>
  <si>
    <t xml:space="preserve">SCUOLA SECONDARIA I GRADO TANZIO DA VARALLO  VIA D'ADDA 33 </t>
  </si>
  <si>
    <t>Pinerolo, 0011910002</t>
  </si>
  <si>
    <t>SCUOLA SECONDARIA I GRADO SILVIO PELLICO</t>
  </si>
  <si>
    <t>COMUNE DI SANT'AMBROGIO DI TORINO</t>
  </si>
  <si>
    <t>Sant'Ambrogio Di Torino, 0012550001</t>
  </si>
  <si>
    <t>SCUOLA DELL'INFANZIA WALT DISNEY – SANT’AMBROGIO DI TORINO</t>
  </si>
  <si>
    <t>Santhia', 0021330005; -0-0-0</t>
  </si>
  <si>
    <t>0, 0, 0, ITIS “GALILEI”, 0</t>
  </si>
  <si>
    <t>AL</t>
  </si>
  <si>
    <t>COMUNE DI TORTONA</t>
  </si>
  <si>
    <t>Ponzone, 0061360002</t>
  </si>
  <si>
    <t>SCUOLA DELL’INFANZIA MARY POPPINS</t>
  </si>
  <si>
    <t>COMUNE DI RIVALTA DI TORINO</t>
  </si>
  <si>
    <t>Rivalta Di Torino, 0012140004</t>
  </si>
  <si>
    <t>SCUOLA DELL'INFANZIA MARY POPPINS, 0, 0, 0, SERVIZIO PER LA 1° INFANZIA ILARIA ALPI</t>
  </si>
  <si>
    <t>Rivalta Di Torino, 0012140003</t>
  </si>
  <si>
    <t>SCUOLA DELL'INFANZIA GIROTONDO, ASILO NIDO GUIDO ROSSA</t>
  </si>
  <si>
    <t>Vercelli, 0021580028; -0-0-0</t>
  </si>
  <si>
    <t>0, 0, 0, Istituto tecnico agrario “Ferraris”, 0</t>
  </si>
  <si>
    <t>COMUNE DI CARBONARA SCRIVIA</t>
  </si>
  <si>
    <t>Carbonara Scrivia, 0060300001</t>
  </si>
  <si>
    <t>SCUOLA PRIMARIA DOMENICO CARBONE</t>
  </si>
  <si>
    <t>Alpignano, 0010080007</t>
  </si>
  <si>
    <t>SCUOLA PRIMARIA FILIPPO TURATI</t>
  </si>
  <si>
    <t>Settimo Torinese, 0012650006</t>
  </si>
  <si>
    <t>SCUOLA DELL'INFANIZA EMILIO SALGARI</t>
  </si>
  <si>
    <t>Varallo, 0021560005; -0-0-0</t>
  </si>
  <si>
    <t>0, 0, 0, istituto superiore “D’Adda”, 0</t>
  </si>
  <si>
    <t>COMUNE DI GATTINARA</t>
  </si>
  <si>
    <t>Gattinara, 0020610001</t>
  </si>
  <si>
    <t>SCUOLA DELL’INFANZIA GATTINARA, SCUOLA PRIMARIA STATALE GATTINARA</t>
  </si>
  <si>
    <t>COMUNE DI VILLASTELLONE</t>
  </si>
  <si>
    <t>Villastellone, 0013080004</t>
  </si>
  <si>
    <t>SCUOLA SECONDARIA I GRADO CESARE PAVESE</t>
  </si>
  <si>
    <t>AMMINISTRAZIONE PROVINCIALE DI NOVARA</t>
  </si>
  <si>
    <t>Novara, 0031060061; -Novara, 0031060053; -0-0</t>
  </si>
  <si>
    <t>0, 0, 0, LICEI BELLINI - C. ALBERTO - CASORATI, 0</t>
  </si>
  <si>
    <t>Romentino, 0031310004; -0-0-0</t>
  </si>
  <si>
    <t>0, 0, 0, I.I.S. PASCAL, 0</t>
  </si>
  <si>
    <t>Novara, 0031060041; -Novara, 0031060059; -0-0</t>
  </si>
  <si>
    <t>0, 0, 0, I.I.S. NERVI SEDE, 0</t>
  </si>
  <si>
    <t>Arona, 0030080001; -Arona, 0030080002; -0-0</t>
  </si>
  <si>
    <t>0, 0, 0, IIS FERMI ARONA, 0</t>
  </si>
  <si>
    <t>Novara, 0031060043; -0-0-0</t>
  </si>
  <si>
    <t>0, 0, 0, LICEO SCIENTIFICO ANTONELLI, 0</t>
  </si>
  <si>
    <t>Novara, 0031060045; -Novara, 0031060050; -0-0</t>
  </si>
  <si>
    <t>0, 0, 0, I.T.I.S. FAUSER, 0</t>
  </si>
  <si>
    <t>Gozzano, 0030760004; -Gozzano, 0030760003; -Gozzano, 0030760008; -0</t>
  </si>
  <si>
    <t>0, 0, 0, LICEO GALILEI DISTACCAMENTO, 0</t>
  </si>
  <si>
    <t>Borgomanero, 0030240001; -0-0-0</t>
  </si>
  <si>
    <t>0, 0, 0, I.I.S. GALILEI - I.T.I. DA VINCI, 0</t>
  </si>
  <si>
    <t>Novara, 0031060042; -0-0-0</t>
  </si>
  <si>
    <t>0, 0, 0, I.T.I. OMAR, 0</t>
  </si>
  <si>
    <t>Novara, 0031060046; -Novara, 0031060054; -0-0</t>
  </si>
  <si>
    <t>0, 0, 0, I.I.S. NERVI (I.P.S.I.A. BELLINI), 0</t>
  </si>
  <si>
    <t>COMUNE DI POIRINO</t>
  </si>
  <si>
    <t>Poirino, 0011970002</t>
  </si>
  <si>
    <t>SCUOLA SECONDARIA DI 1° GRADO THAON DI RAVEL (SCUOLA PRIMARIA P. GAIDANO)</t>
  </si>
  <si>
    <t>COMUNE DI GOVONE</t>
  </si>
  <si>
    <t>Govone, 0040990002</t>
  </si>
  <si>
    <t>SCUOLA DELL'INFANZIA, SCUOLA PRIMARIA, SCUOLA SECONDARIA I GRADO  M. T. DALMASSO</t>
  </si>
  <si>
    <t>COMUNE DI TRINO</t>
  </si>
  <si>
    <t>Trino Vercellese, 0021480002</t>
  </si>
  <si>
    <t>SCUOLA PRIMARIA  E. DE AMICIS, (ISTITUTO ALBERGHIERO I.P.S.S.E.O.A)</t>
  </si>
  <si>
    <t>Novara, 0031060057; -0-0-0</t>
  </si>
  <si>
    <t>0, 0, 0, CONSERVATORIO CANTELLI, 0</t>
  </si>
  <si>
    <t>Borgomanero, 0030240002; -Borgomanero, 0030240003; -0-0</t>
  </si>
  <si>
    <t>0, 0, 0, I.T.I. DA VINCI, 0</t>
  </si>
  <si>
    <t>Novara, 0031060063; -0-0-0</t>
  </si>
  <si>
    <t>0, 0, 0, LICEO CLASSICO E LING. CARLO ALBERTO, 0</t>
  </si>
  <si>
    <t>COMUNE DI ASTI</t>
  </si>
  <si>
    <t>Asti, 0050050016</t>
  </si>
  <si>
    <t>SCUOLA DELL’INFANZIA SANTA CATERINA, SCUOLA PRIMARIA CAGNI</t>
  </si>
  <si>
    <t>COMUNE DI VILLANOVA MONDOVI'</t>
  </si>
  <si>
    <t>Villanova Mondovi', 0042450004</t>
  </si>
  <si>
    <t>ISTITUTO COMPRENSIVO DELFINO ORSI, ISTITUTO COMPRENSIVO DELFINO ORSI</t>
  </si>
  <si>
    <t>COMUNE DI TRECATE</t>
  </si>
  <si>
    <t>Trecate, 0031490008</t>
  </si>
  <si>
    <t>SCUOLA SECONDARIA I GRADO G. CASSANO</t>
  </si>
  <si>
    <t>Novara, 0031060047; -Novara, 0031060066; -0-0</t>
  </si>
  <si>
    <t>0, 0, 0, I.P. RAVIZZA IND. ALBERGHIERO, 0</t>
  </si>
  <si>
    <t>Novara, 0031060056; -0-0-0</t>
  </si>
  <si>
    <t>0, 0, 0, LICEO ARTISTICO M. C. CASORATI, 0</t>
  </si>
  <si>
    <t>Novara, 0031060058; -Novara, 0031060060; -0-0</t>
  </si>
  <si>
    <t>0, 0, 0, I.P. RAVIZZA , 0</t>
  </si>
  <si>
    <t>COMUNE DI MONTANARO</t>
  </si>
  <si>
    <t>Montanaro, 0011610003</t>
  </si>
  <si>
    <t>SCUOLA DELL'INFANZIA WALTER FILLAK, SCUOLA PRIMARIA SANDRO PERTINI</t>
  </si>
  <si>
    <t>Borgosesia, 0020160011; -0-0-0</t>
  </si>
  <si>
    <t>0, 0, 0, IPSIA “Magni”, 0</t>
  </si>
  <si>
    <t>COMUNE DI VICO CANAVESE</t>
  </si>
  <si>
    <t>Vico Canavese, 0012970001; 0012970002; 0012970003</t>
  </si>
  <si>
    <t xml:space="preserve">ISTITUTO COMPRENSIVO, G.SAUDINO </t>
  </si>
  <si>
    <t>Settimo Torinese, 0012650011</t>
  </si>
  <si>
    <t>SCUOLA PRIMARIA ANTONIO VIVALDI</t>
  </si>
  <si>
    <t>SCUOLA PRIMARIA SCOLASTICO</t>
  </si>
  <si>
    <t>SCUOLA SECONDARIA I GRADO LUCA VALENZIANO</t>
  </si>
  <si>
    <t>SCUOLA PRIMARIA GIANNI RODARI</t>
  </si>
  <si>
    <t>COMUNE DI NOVARA</t>
  </si>
  <si>
    <t>Novara, 0031060019</t>
  </si>
  <si>
    <t>SCUOLA PRIMARIA BOLLINI</t>
  </si>
  <si>
    <t>Novara, 0031060016</t>
  </si>
  <si>
    <t>SCUOLA PRIMARIA FERRANDI/MORANDI, SCUOLA SECONDARIA I GRADO MORANDI</t>
  </si>
  <si>
    <t>COMUNE DI VERCELLI</t>
  </si>
  <si>
    <t>Vercelli, 0021580033</t>
  </si>
  <si>
    <t>SCUOLA DELL'INFANZIA CASTELLI, SCUOLA PRIMARIA GOZZANO</t>
  </si>
  <si>
    <t>COMUNE DI CASTELL’ALFERO</t>
  </si>
  <si>
    <t>Castellalfero, 0050250001</t>
  </si>
  <si>
    <t>SCUOLA SECONDARIA I GRADO G.B. DE ROLANDIS</t>
  </si>
  <si>
    <t>COMUNE DI CASALINO</t>
  </si>
  <si>
    <t>Casalino, 0030400001</t>
  </si>
  <si>
    <t>SCUOLA DELL'INFANZIA, SCUOLA PRIMARIA , SCUOLA SECONDARIA I GRADO  EZIO RONCAGLIONE</t>
  </si>
  <si>
    <t>Lesa, 0030840001; -0-0-0</t>
  </si>
  <si>
    <t>0, 0, 0, I.I.S. BONFANTINI DISTACCAMENTO, 0</t>
  </si>
  <si>
    <t>Novara, 0031060044; -0-0-0</t>
  </si>
  <si>
    <t>0, 0, 0, CASORATI - FAUSER, 0</t>
  </si>
  <si>
    <t>COMUNITA' COLLINARE PICCOLO ANFITEATRO MORENICO CANAVESANO per il comune di romano canavese</t>
  </si>
  <si>
    <t>Romano Canavese, 0012230001</t>
  </si>
  <si>
    <t>SCUOLA PRIMARIA OSCAR ROMERO</t>
  </si>
  <si>
    <t>Novara, 0031060059; -0-0-0</t>
  </si>
  <si>
    <t>0, 0, 0, I.T.I. OMAR (DISTACCAMENTO), 0</t>
  </si>
  <si>
    <t>COMUNE DI MONTIGLIO MONFERRATO</t>
  </si>
  <si>
    <t>Montiglio Monferrato, 0051210001, VIA ROMA 29-31</t>
  </si>
  <si>
    <t>SCUOLA PRIMARIA  MONTIGLIO CAPOLUOGO -  SCUOLA SECONDARIA I GRADO</t>
  </si>
  <si>
    <t xml:space="preserve">COMUNE DI MONTA' </t>
  </si>
  <si>
    <t>Monta', 0041330003</t>
  </si>
  <si>
    <t>SCUOLA SECONDARIA I GRADO DI MONTA’</t>
  </si>
  <si>
    <t>COMUNE DI FOGLIZZO</t>
  </si>
  <si>
    <t>Foglizzo, 0011060001</t>
  </si>
  <si>
    <t>SCUOLA DELL'INFANZIA SAMARCANDA, SCUOLA PRIMARIA ROSMUNDA FERRERO, SCUOLA SECONDARIA I GRADO NINO COSTA</t>
  </si>
  <si>
    <t>COMUNE DI BENE VAGIENNA</t>
  </si>
  <si>
    <t>Bene Vagienna, 0040190002</t>
  </si>
  <si>
    <t>SCUOLA PRIMARIA ANTONIO CARENA</t>
  </si>
  <si>
    <t>SCUOLA DELL’INFANZIA MONUMENTO AI CADUTI</t>
  </si>
  <si>
    <t>COMUNE DI RIVAROLO CANAVESE</t>
  </si>
  <si>
    <t>Rivarolo Canavese, 0012170005</t>
  </si>
  <si>
    <t>SCUOLA PRIMARIA SILVIO CALIGARIS</t>
  </si>
  <si>
    <t>COMUNE DI CANELLI</t>
  </si>
  <si>
    <t>Canelli, 0050170004</t>
  </si>
  <si>
    <t xml:space="preserve">SCUOLA DELL’INFANZIA CARLO ALBERTO DALLA CHIESA, </t>
  </si>
  <si>
    <t>COMUNE DI POZZOLO FORMIGARO</t>
  </si>
  <si>
    <t>Pozzolo Formigaro, 0061380001</t>
  </si>
  <si>
    <t>SCUOLA PRIMARIA E. FERMI</t>
  </si>
  <si>
    <t>Rivalta Di Torino, 0012140007</t>
  </si>
  <si>
    <t>SCUOLA PRIMARIA EUROPA UNITA</t>
  </si>
  <si>
    <t>COMUNE DI VALLE MOSSO</t>
  </si>
  <si>
    <t>Valle Mosso, 0960730001</t>
  </si>
  <si>
    <t>SCUOLA PRIMARA SCUOLE CENTRO, SCUOLA SECONDARIA I GRADO SCUOLE CENTRO</t>
  </si>
  <si>
    <t>COMUNE DI VIVERONE</t>
  </si>
  <si>
    <t>Viverone, 0960800002; 0960800003</t>
  </si>
  <si>
    <t>SCUOLA DELL'INFANZIA DI VIVERONE, SCUOLA PRIMARIA DI VIVERONE</t>
  </si>
  <si>
    <t>COMUNE DI MOTTALCIATA</t>
  </si>
  <si>
    <t>Mottalciata, 0960370001</t>
  </si>
  <si>
    <t>SCUOLA DELL'INFANZIA DON LUIGI PASSUELLO, SCUOLA PRIMARIA DON LUIGI PASSUELLO</t>
  </si>
  <si>
    <t>Novara, 0031060035</t>
  </si>
  <si>
    <t>SCUOLA PRIMARIA  PERTINI</t>
  </si>
  <si>
    <t>Vercelli, 0021580005</t>
  </si>
  <si>
    <t>SCUOLA DELL'INFANZIA MANDELLI, SCUOLA PRIMARIA ROSA STAMPA</t>
  </si>
  <si>
    <t>COMUNE DI LA MORRA</t>
  </si>
  <si>
    <t>La Morra, 0041050002</t>
  </si>
  <si>
    <t>SCUOLA PRIMARIA MARIA E LUIGI OBERTO, SCUOLA SECONDARIA I GRADO DI LA MORRA</t>
  </si>
  <si>
    <t>COMUNE DI ROMAGNANO SESIA</t>
  </si>
  <si>
    <t>Romagnano Sesia, 0031300006</t>
  </si>
  <si>
    <t>SCUOLA SECONDARIA I GRADO BONFANTINI</t>
  </si>
  <si>
    <t>Romagnano Sesia, 0031300005</t>
  </si>
  <si>
    <t>SCUOLA SECONDARIA I GRADO GIUSEPPE CURIONI</t>
  </si>
  <si>
    <t>COMUNE DI ALAGNA VALSESIA</t>
  </si>
  <si>
    <t>Alagna Valsesia, 0020020001</t>
  </si>
  <si>
    <t>SCUOLA DELL’INFANZIA ALAGNA VALSESIA, SCUOLA PRIMARIA ALAGNA VALSESIA</t>
  </si>
  <si>
    <t>Asti, 0050050021</t>
  </si>
  <si>
    <t xml:space="preserve">0, SCUOLA PRIMARIA LAJOLO, </t>
  </si>
  <si>
    <t>Novara, 0031060088; -0-0-0</t>
  </si>
  <si>
    <t>0, 0, 0, I.P. RAVIZZA DISTACCAMENTO, 0</t>
  </si>
  <si>
    <t>Settimo Torinese, 0012650009</t>
  </si>
  <si>
    <t>SCUOLA DELL'INFANZIA PARA, SCUOLA PRIMARIA GIACOSA</t>
  </si>
  <si>
    <t>COMUNE DI ORNAVASSO</t>
  </si>
  <si>
    <t>Ornavasso, 1030510002</t>
  </si>
  <si>
    <t>Varallo, 0021560003</t>
  </si>
  <si>
    <t xml:space="preserve">SCUOLA D'INFANZIA DI VARALLO/ROCCAPIETRA - VARALLO - VIA VARALLI FRATELLI 30 , SCUOLA PRIMARIA DI VARALLO/ROCCAPIETRA - VARALLO - VIA FRATELLI VARALLI 28 </t>
  </si>
  <si>
    <t>COMUNE DI SALICETO</t>
  </si>
  <si>
    <t>Saliceto, 0042010001</t>
  </si>
  <si>
    <t>SCUOLA PRIMARIA, SCUOLA SECONDARIA I GRADO  A. MUZIO, GIOVANNI XXIII</t>
  </si>
  <si>
    <t>Valle Mosso, 0960730003</t>
  </si>
  <si>
    <t>SCUOLA DELL'INFANZIA CENTRO, NIDO CENTRO</t>
  </si>
  <si>
    <t>Valle Mosso, 0960730006</t>
  </si>
  <si>
    <t>SCUOLA DELL'INFANZIA DI CROCEMOSSO, SCUOLA PRIMARIA DI CROCEMOSSO</t>
  </si>
  <si>
    <t>COMUNE DI CERRIONE</t>
  </si>
  <si>
    <t>Cerrione, 0960180002</t>
  </si>
  <si>
    <t>SCUOLA DELL’INFANZIA DI CERRIONE</t>
  </si>
  <si>
    <t>COMUNE DI BEURA CARDEZZA</t>
  </si>
  <si>
    <t>Beura cardezza 1030110001</t>
  </si>
  <si>
    <t>SCUOLA DELL’INFANZIA STATALE, SCUOLA PRIMARIA STATALE</t>
  </si>
  <si>
    <t>COMUNE DI FORMAZZA</t>
  </si>
  <si>
    <t>Formazza, 1030310002</t>
  </si>
  <si>
    <t>SCUOLA PRIMARIA DI FORMAZZA</t>
  </si>
  <si>
    <t>AMMINISTRAZIONE PROVINCIALE DI CUNEO</t>
  </si>
  <si>
    <t>Mondovi', 0041300027; -0-0-0</t>
  </si>
  <si>
    <t>0, 0, 0, Istituto Magistrale "Govone", 0</t>
  </si>
  <si>
    <t>Cuneo, 0040780015; -Cuneo, 0040780006; -0-0</t>
  </si>
  <si>
    <t>0, 0, 0, Istiuto Tecnico Commerciale Bonelli, 0</t>
  </si>
  <si>
    <t>Saluzzo, 0042030013; -0-0-0</t>
  </si>
  <si>
    <t>0, 0, 0, Liceo Classico Bodoni, 0</t>
  </si>
  <si>
    <t>COMUNE DI TRANA</t>
  </si>
  <si>
    <t>Trana 0012760004</t>
  </si>
  <si>
    <t>ISTITUTO COMPRENSIVO</t>
  </si>
  <si>
    <t>COMUNE DI DUSINO SAN MICHELE</t>
  </si>
  <si>
    <t>Dusino San Michele, 0050520002</t>
  </si>
  <si>
    <t>PALESTRA DELLA SCUOLA DELL'INFANZIA E PRIMARIA</t>
  </si>
  <si>
    <t>COMUNE DI VENARIA REALE</t>
  </si>
  <si>
    <t>Venaria Reale, 0012920014</t>
  </si>
  <si>
    <t>SCUOLA PRIMARIA 8 MARZO</t>
  </si>
  <si>
    <t>CITTA’ METROPOLITANA DI TORINO</t>
  </si>
  <si>
    <t>Torino, 0012720262; -Torino, 0012720317; -0-0</t>
  </si>
  <si>
    <t>0, 0, 0, Vittorio Alfieri - Torino – C.so A. Dante, 80 – Liceo Cassico, 0</t>
  </si>
  <si>
    <t>Settimo Torinese, 0012650018; -Settimo Torinese, 0012650023; -0-0</t>
  </si>
  <si>
    <t>0, 0, 0, VIII MARZO – Settimo T.se – Via Leini, 54 – LS, 0</t>
  </si>
  <si>
    <t>Cirie', 0010860009; -0-0-0</t>
  </si>
  <si>
    <t>0, 0, 0, T. D'ORIA - Cirie' - Via Prever, 13 – IST.PROF., 0</t>
  </si>
  <si>
    <t>Cuorgne', 0010980008; -0-0-0</t>
  </si>
  <si>
    <t>0, 0, 0, XXV APRILE – Cuorgnè – Via 24 MAGGIO – IIS, 0</t>
  </si>
  <si>
    <t>Torino, 0012720282; -0-0-0</t>
  </si>
  <si>
    <t>0, 0, 0, I.P. BOSELLI – VIA SANSOVINO 150 TORINO, 0</t>
  </si>
  <si>
    <t>Torino, 0012720256; -0-0-0</t>
  </si>
  <si>
    <t>0, 0, 0, P. Gobetti - Torino - VIA Maria Vittoria, 39 - LS, 0</t>
  </si>
  <si>
    <t>Fossano, 0040890018, PIAZZA BAVA 2</t>
  </si>
  <si>
    <t>LICEO SCIENTIFICO ANCINA</t>
  </si>
  <si>
    <t>Saluzzo, 0042030012, VIA DONAUDI 24</t>
  </si>
  <si>
    <t>LICEO SCIENTIFICO G.B. BODONI</t>
  </si>
  <si>
    <t>AMMINISTRAZIONE PROVINCIALE DI ASTI</t>
  </si>
  <si>
    <t>Nizza Monferrato, 0050800006, CORSO IV NOVEMBRE 40/42, Nizza Monferrato, 0050800007, VIA IV NOVEMBRE 40/42</t>
  </si>
  <si>
    <t>Istituto di Istruzione Superiore N. Pellati di Nizza Monferrato</t>
  </si>
  <si>
    <t>COMUNE DI VILLADOSSOLA</t>
  </si>
  <si>
    <t>Villadossola, 1030750005, VIA BOLDRINI 28</t>
  </si>
  <si>
    <t>primaria Caduti per la libertà, secondaria di 1° grdo MOA Bagnolini</t>
  </si>
  <si>
    <t>COMUNE DI PEROSA ARGENTINA</t>
  </si>
  <si>
    <t>Perosa Argentina, 0011840002, VIALE AMEDEO DI SAVOIA DUCA D'AOSTA 3</t>
  </si>
  <si>
    <t>PRIMARIA c. Gouthier</t>
  </si>
  <si>
    <t>COMUNE DI VIGONE</t>
  </si>
  <si>
    <t>Vigone, 0012990003, VIA DON MILANI 2</t>
  </si>
  <si>
    <t>secondaria di primo grado</t>
  </si>
  <si>
    <t>COMUNE DI TORRE PELLICE</t>
  </si>
  <si>
    <t>Torre Pellice, 0012751003</t>
  </si>
  <si>
    <t>infanzia viale rimembranza 9, secondarias 1° grado Leonardo da Vinci</t>
  </si>
  <si>
    <t>COMUNE DI CERCENASCO</t>
  </si>
  <si>
    <t>Cercenasco, 0010710003, VIA XX SETTEMBRE 28</t>
  </si>
  <si>
    <t>primaria Margherita di Savoia</t>
  </si>
  <si>
    <t>COMUNE DI SOMMARIVA DEL BOSCO</t>
  </si>
  <si>
    <t>Sommariva del Bosco 0042220001</t>
  </si>
  <si>
    <t>scuola dell'infanzia complesso scolastico Giovanni Arpino</t>
  </si>
  <si>
    <t>COMUNE DI VIGNOLE BORBERA</t>
  </si>
  <si>
    <t>Vignole Borbera, 0061800001, VIALE TORINO 9</t>
  </si>
  <si>
    <t>primaria Ugo Foscolo, secondaria di primo grado Ugo Foscolo</t>
  </si>
  <si>
    <t>COMUNE DI BISTAGNO</t>
  </si>
  <si>
    <t>Bistagno, 0060170002, VIA VIII MARZO 15, Bistagno, 0060170001, VIA VIII MARZO 15</t>
  </si>
  <si>
    <t xml:space="preserve">INFANZIA, PRIMARIA Monteverde, secondaria di primo grado </t>
  </si>
  <si>
    <t>Racconigi, 0041790004, PIAZZA MUZZONE BARTOLOMEO 6</t>
  </si>
  <si>
    <t>I.I.S. “ARIMONDI-EULA”</t>
  </si>
  <si>
    <t>COMUNE DI SAN SEBASTINAO CURONE</t>
  </si>
  <si>
    <t>San Sebastiano Curone, 0061550001, Via TELECCO</t>
  </si>
  <si>
    <t>INFANZIA PROF Marcello Bernardi, Primaria Pittor Felice giani, Secondaria di 1° grado Franco Anselmi</t>
  </si>
  <si>
    <t>Grugliasco, 0011200016, VIA OLEVANO 71</t>
  </si>
  <si>
    <t>SECONDARIA DI PRIMO GRADO 66 MARTIRI</t>
  </si>
  <si>
    <t>COMUNE DI DRONERO</t>
  </si>
  <si>
    <t>Dronero, 0040820001, VIA MONTEMALE 1</t>
  </si>
  <si>
    <t>infanzia Oltre Maira, primaria Oltre Maira</t>
  </si>
  <si>
    <t>Cavaglia', 0960160003, VIA GERSEN GIOVANNI 16, Cavaglia', 0960160004, VIA GERSEN 16</t>
  </si>
  <si>
    <t>ISTITUTO ISTRUZIONE SUPERIORE GAE AULENTI</t>
  </si>
  <si>
    <t>COMUNE DI ARBORIO</t>
  </si>
  <si>
    <t>Arborio, 0020060003</t>
  </si>
  <si>
    <t>primaria E De Amicis, Secondaria di primo grado E. De Amicis</t>
  </si>
  <si>
    <t>COMUNE DI GASSINO TORINESE</t>
  </si>
  <si>
    <t>Gassino Torinese, 0011120002, VIA REGIONE FIORE 7</t>
  </si>
  <si>
    <t>infanzia C. Collodi</t>
  </si>
  <si>
    <t>UNIONE DI COMUNI COLLINE DI LANGA E DEL BAROLO per il comune di Barolo</t>
  </si>
  <si>
    <t>Barolo, 0040130002, PIAZZA CADUTI PER LA LIBERTA’ 2</t>
  </si>
  <si>
    <t>infanzia, primaria, secondaria di 1° grado</t>
  </si>
  <si>
    <t>COMUNE DI OZZANO MONFERRATO</t>
  </si>
  <si>
    <t>Ozzano Monferrato, 0061230001, VIA RAFFALDI 4</t>
  </si>
  <si>
    <t>PRIMARIA c. Vidua, secondaria primo grado C.vidua</t>
  </si>
  <si>
    <t>COMUNE DI SAN MICHELE MONDOVì</t>
  </si>
  <si>
    <t>San Michele mondovì, 0042100002, via delle scuole</t>
  </si>
  <si>
    <t>PRIMARIA Vaglio, secondaria primo grado</t>
  </si>
  <si>
    <t>COMUNE DI BORGO TICINO</t>
  </si>
  <si>
    <t>Borgo Ticino, 0030250002, VIA GAGNAGO 2</t>
  </si>
  <si>
    <t>SECONDARIA DI 1° GRADO</t>
  </si>
  <si>
    <t>Borgo Ticino, 0030250001, LARGO SALVO D'ACQUISTO 2</t>
  </si>
  <si>
    <t>PRIMARIA  “JOHN&amp;ROBERT KENNEDY</t>
  </si>
  <si>
    <t>Dronero, 0040820005, PIAZZA BATTAGLIONE ALPINI DRONERO 4</t>
  </si>
  <si>
    <t>secondaria di primo grado , istituto comprensivo G. Giolitti</t>
  </si>
  <si>
    <t>COMUNE DI PINO TORINESE</t>
  </si>
  <si>
    <t>Pino Torinese, 0011920007, via Folis 8</t>
  </si>
  <si>
    <t>primaria Folis</t>
  </si>
  <si>
    <t>COMUNE DI MONTESCHENO</t>
  </si>
  <si>
    <t>Montescheno, 1030470002, via Sasso 3</t>
  </si>
  <si>
    <t>primaria Ida Grossi</t>
  </si>
  <si>
    <t>COMUNE DI VESIME</t>
  </si>
  <si>
    <t>Vesime, 0051130003, via Roma 21</t>
  </si>
  <si>
    <t>infanzia Maria Delprino</t>
  </si>
  <si>
    <t>COMUNE DI SUNO</t>
  </si>
  <si>
    <t>SUNO,0031430004,PIAZZA RICCI 4</t>
  </si>
  <si>
    <t>primaria</t>
  </si>
  <si>
    <t>COMUNE DI MONTALTO DORA</t>
  </si>
  <si>
    <t>Montalto Dora, 0011600002, VIA GIACOMO MATTEOTTI 59</t>
  </si>
  <si>
    <t>COMUNE DI CONZANO</t>
  </si>
  <si>
    <t>Cozano, 0060610001, Via Garoglio Ugo 40</t>
  </si>
  <si>
    <t>infanzia Errichetta Galleani Vidua, Primaria don Ugo Garoglio</t>
  </si>
  <si>
    <t>Dronero, 0040820010, PIAZZA PARROCCHIA 11</t>
  </si>
  <si>
    <t>primaria Pratavecchia</t>
  </si>
  <si>
    <t xml:space="preserve">Torre Pellice, 0012753002, </t>
  </si>
  <si>
    <t>primaria G. Rodari, via Dante alighieri 11/13</t>
  </si>
  <si>
    <t>AMMINISTRAZIONE PROVINCIALE DI VERBANO CUSIO OSSOLA</t>
  </si>
  <si>
    <t>Domodossola, 1030280001, VIA Oliva 15, Domodossola, 1030280011, via Ceretti Matilde</t>
  </si>
  <si>
    <t>istituto di istruzione superiore marconi Galletti einaudi</t>
  </si>
  <si>
    <t>ISTITUZIONI SCOLASTICHE/PLESSI</t>
  </si>
  <si>
    <t>COMUNE - ACQUAVIVA DELLE FONTI</t>
  </si>
  <si>
    <t>BA</t>
  </si>
  <si>
    <t>0720010538</t>
  </si>
  <si>
    <t>[BAIC89400E] - [BAMM89401G] - Sec. I° - Giovanni XXIII;</t>
  </si>
  <si>
    <t>COMUNE - ALTAMURA</t>
  </si>
  <si>
    <t>0720040639</t>
  </si>
  <si>
    <t>[BAMM059008] - [BAMM059008] - SEC I° S. MERCADANTE;</t>
  </si>
  <si>
    <t>COMUNE - BARI</t>
  </si>
  <si>
    <t>0720060511</t>
  </si>
  <si>
    <t>[BAIC889003] - [BAIC889003] - IC - Umberto Fraccacreta;[BAIC889003] - [BAMM889014] - SEC I° FRACCACRETA;</t>
  </si>
  <si>
    <t>0720060035</t>
  </si>
  <si>
    <t>[BAIC817005] - [BAAA817023] - INFANZIA EDIFICIO DEL PRETE;[BAIC817005] - [BAEE817028] - PRIMARIA C.DEL PRETE;</t>
  </si>
  <si>
    <t>0720060343</t>
  </si>
  <si>
    <t>[BAIC817005] - [BAAA817012] - INFANZIA VIA GOBETTI;[BAIC817005] - [BAEE817017] - PRIMARIA E.DE AMICIS;[BAIC817005] - [BAIC817005] - IC - De Amicis-Laterza;</t>
  </si>
  <si>
    <t>0720060338</t>
  </si>
  <si>
    <t>[BAEE017007] - [BAEE01707E] - PRIMARIA VIA CARRANTE;</t>
  </si>
  <si>
    <t>COMUNE - BITONTO</t>
  </si>
  <si>
    <t>0720111580</t>
  </si>
  <si>
    <t>[BAIC85000R] - [BAMM85001T] - SEC I° DE RENZIO;</t>
  </si>
  <si>
    <t>COMUNE - CORATO</t>
  </si>
  <si>
    <t>0720200131</t>
  </si>
  <si>
    <t>[BAEE09800X] - [BAAA09804V] - INFANZIA EDIFICIO FORNELLI;[BAEE09800X] - [BAEE09800X] - DD FORNELLI;[BAEE09800X] - [BAEE098011] - PRIMARIA FORNELLI;</t>
  </si>
  <si>
    <t>COMUNE - GIOIA DEL COLLE</t>
  </si>
  <si>
    <t>0720210651
0720211393</t>
  </si>
  <si>
    <t>[BAIC82800G] - [BAMM82801L] - SEC I° CARANO;[BAIC82900B] - [BAMM82901C] - SEC I° LOSAPIO;
[BAIC82800G] - [BAMM82801L] - SEC I° CARANO;</t>
  </si>
  <si>
    <t>COMUNE - GRAVINA IN PUGLIA</t>
  </si>
  <si>
    <t>0720230585</t>
  </si>
  <si>
    <t>[BAMM29800L] - [BACT70700B] - SM - Ingannamorte;[BAIC888007] - [BAIC888007] - IC - Ingannamorte;[BAIC888007] - [BAMM888018] - SEC I° INGANNAMORTE;</t>
  </si>
  <si>
    <t>COMUNE - MODUGNO</t>
  </si>
  <si>
    <t>0720270593</t>
  </si>
  <si>
    <t xml:space="preserve">[BAMM146003 - BAMM146003] - SEC I° ALIGHIERI - </t>
  </si>
  <si>
    <t>0720270438</t>
  </si>
  <si>
    <t xml:space="preserve">[BAMM279007 - BAMM279A07] - Sec. I - F. Casavola (succ) - [BAEE12200G - BAEE12202N] - PRIMARIA GANDHI - </t>
  </si>
  <si>
    <t>0720270176</t>
  </si>
  <si>
    <t xml:space="preserve">[BAEE12200G - BAAA12201B] - INFANZIA CARLO COLLODI - </t>
  </si>
  <si>
    <t>0720270169</t>
  </si>
  <si>
    <t>[BAEE12000X] - [BAAA120072] - INFANZIA VIA DE AMICIS;[BAEE12000X] - [BAEE12000X] - DD DE AMICIS;[BAEE12000X] - [BAEE120011] - PRIMARIA DE AMICIS;</t>
  </si>
  <si>
    <t>COMUNE - MOLA DI BARI</t>
  </si>
  <si>
    <t>0720280596</t>
  </si>
  <si>
    <t xml:space="preserve">[BAMM25700A - BAMM25700A] - SEC I° L. TANZI - </t>
  </si>
  <si>
    <t>0720280597</t>
  </si>
  <si>
    <t>[BAEE125003] - [BAEE125036] - PRIMARIA DE AMICIS;[BAMM25700A] - [BAMM25700A] - SEC I° L. TANZI;</t>
  </si>
  <si>
    <t>COMUNE - MOLFETTA</t>
  </si>
  <si>
    <t>0720290199</t>
  </si>
  <si>
    <t xml:space="preserve">[BAIC882008 - BAAA882048] - INFANZIA VIA PAPA GIOVANNI - 4 C.D. - [BAIC854004 - BAAA854022] - INFANZIA PAPA GIOVANNI XXIII - </t>
  </si>
  <si>
    <t>0720290197</t>
  </si>
  <si>
    <t xml:space="preserve">[BAIC854004 - BAAA854011] - INFANZIA VIA SALVEMINI - </t>
  </si>
  <si>
    <t>0720290443</t>
  </si>
  <si>
    <t xml:space="preserve">[BAIC85500X - BAIC85500X] - IC - Alessandro Manzoni - [BAIC85500X - BAAA85501R] - Infanzia - Don Milani - [BAIC85500X - BAEE855012] - PRIMARIA C.ALBERTO - </t>
  </si>
  <si>
    <t>0720290186</t>
  </si>
  <si>
    <t xml:space="preserve">[BAIC85600Q - BAAA85602N] - Infanzia - Filippetto - </t>
  </si>
  <si>
    <t>0720290445</t>
  </si>
  <si>
    <t xml:space="preserve">[BAIC85600Q - BAIC85600Q] - IC - Battisti-Pascoli - [BAIC85600Q - BAAA85601L] - INFANZIA TEN.LUSITO - [BAIC85600Q - BAEE85601T] - PRIMARIA BATTISTI - </t>
  </si>
  <si>
    <t>0720290189</t>
  </si>
  <si>
    <t>[BAIC85500X] - [BAAA85503V] - Infanzia - San Pio;</t>
  </si>
  <si>
    <t>COMUNE - MONOPOLI</t>
  </si>
  <si>
    <t>0720300459</t>
  </si>
  <si>
    <t>[BAIC876001] - [BAEE876013] - PRIMARIA CAROLINA BREGANTE;[BAIC876001] - [BAIC876001] - IC - Carolina Bregante;</t>
  </si>
  <si>
    <t>COMUNE - NOCI</t>
  </si>
  <si>
    <t>0720310463</t>
  </si>
  <si>
    <t>[BAIC838006] - [BAEE838018] - PRIMARIA CAPPUCCINI;[BAIC838006] - [BAIC838006] - IC - Pascoli;</t>
  </si>
  <si>
    <t>COMUNE - PALO DEL COLLE</t>
  </si>
  <si>
    <t>0720330609</t>
  </si>
  <si>
    <t xml:space="preserve">[BAIC870002 - BAMM870013] - SEC I° MASTROMATTEO - </t>
  </si>
  <si>
    <t>0720331034</t>
  </si>
  <si>
    <t>Comune di Sassano</t>
  </si>
  <si>
    <t xml:space="preserve">Comune di Montecorice  </t>
  </si>
  <si>
    <t>E52H18000400002</t>
  </si>
  <si>
    <t>Provincia di Caserta</t>
  </si>
  <si>
    <t>Lavori di adeguamento alla normativa antincendio Liceo Statale PIZZI di Capua</t>
  </si>
  <si>
    <t>D45B18003680005</t>
  </si>
  <si>
    <t>0610151351</t>
  </si>
  <si>
    <t>Lavori di adeguamento alla normativa antincendio Liceo Scientifico Leonardo da Vinci Vairano Patenora</t>
  </si>
  <si>
    <t>D35B18002960005</t>
  </si>
  <si>
    <t>0610950560</t>
  </si>
  <si>
    <t>PROVINCIA DI SALERNO</t>
  </si>
  <si>
    <t>LAVORI DI ADEGUAMENTO PER LA MESSA A NORMA ANTINCENDIO DELL'EDIFICIO SCOLASTICO SEDE DELL'ISTITUTO LICEO STATALE "F. DE SANCTIS" DI SALERNO</t>
  </si>
  <si>
    <t>0651160570</t>
  </si>
  <si>
    <t>Lavori di adeguamento per la messa a norma antincendio dell'edificio scolastico sede dell'istituto L. SCIENTIFICO "R. CACCIOPPOLI" di Scafati (SA)</t>
  </si>
  <si>
    <t>0651370510</t>
  </si>
  <si>
    <t xml:space="preserve">PROVINCIA BENEVENTO </t>
  </si>
  <si>
    <t xml:space="preserve">ADEGUAMENTO E MESSA A NORMA ANTINCENDIO DELL'EDIFICIO SCOLASTICO " A. MORO " MONTESARCHIO  </t>
  </si>
  <si>
    <t>Lavori di adeguamento alla normativa antincendio ITET Federico II Capua</t>
  </si>
  <si>
    <t>D45B18003670005</t>
  </si>
  <si>
    <t xml:space="preserve">ADEGUAMENTO E MESSA A NORMA ANTINCENDIO DELL'EDIFICIO SCOLASTICO SEDE LICEO STATALE GUACCI VIA CALANDRA </t>
  </si>
  <si>
    <t>I82H18000400002</t>
  </si>
  <si>
    <t xml:space="preserve">ISTITUTO SUPERIORE GALILEI VETRONE -MESSA  A NORMA ANTINCENDIO </t>
  </si>
  <si>
    <t xml:space="preserve">ADEGUAMENTO E MESSA A NORMA ANTINCENDIO DELL'EDIFICIO SCOLASTICO SEDE ALBERGHIERO "LE STREGHE-MARCO POLO- </t>
  </si>
  <si>
    <t>IH82H1800038002</t>
  </si>
  <si>
    <t>ADEGUAMENTO E MESSA A NORMA ANTINCENDIO DELL'EDIFICIO SCOLASTICO ISTITUTO DI ISTRUZIONE SUPERIORE G ALBERTI DI BENEVENTO</t>
  </si>
  <si>
    <t>I82H18000370002</t>
  </si>
  <si>
    <t>INTERVENTI DI ADEGUAMENTO ANTINCENDIO PER L’EDIFICIO SCOLASTICO SEDE DELL’I.I.S.S. “S. CATERINA DA SIENA – AMENDOLA” SITO IN SALERNO- VIA LAZZARELLI</t>
  </si>
  <si>
    <t>0651160525</t>
  </si>
  <si>
    <t>Avviso pubblico per la formazione di una graduatoria per la concessione di contributi straordinari per la messa a norma antincendio - INTERVENTI DI ADEGUAMENTO ANTINCENDIO PER L’EDIFICIO SCOLASTICO SEDE DELL’IIS “PARMENIDE” DI VALLO DELLA LUCANIA</t>
  </si>
  <si>
    <t>0651540510</t>
  </si>
  <si>
    <t>Lavori di adeguamento per la messa a norma antincendio dell'edificio scolastico sede dell'istituto L. SCIENTIFICO "L. DA VINCI" di Vallo della Lucania (SA)</t>
  </si>
  <si>
    <t>0651540512</t>
  </si>
  <si>
    <t>Lavori di adeguamento alla normativa antincendio Istituto d'arte di Cascano -  Sessa Aurunca</t>
  </si>
  <si>
    <t>D55B18003710005</t>
  </si>
  <si>
    <t>0610881752</t>
  </si>
  <si>
    <t xml:space="preserve">ISTITUTO PROFESSIONALE AGRARIO VETRONE  BN </t>
  </si>
  <si>
    <t>INTERVENTI DI ADEGUAMENTO ANTINCENDIO PER L’EDIFICIO SCOLASTICO SEDE DEL LICEO SCIENTIFICO “F. SEVERI” SITO IN SALERNO.</t>
  </si>
  <si>
    <t>0651160580</t>
  </si>
  <si>
    <t>PROVINCIA DI BENEVENTO</t>
  </si>
  <si>
    <t>INTERVENTI DI MESSA A NORMA ANTINCENDIO DELL'ISTITUTO TECNICO ECONOMICO DI CIRCELLO</t>
  </si>
  <si>
    <t>I62H18000390002</t>
  </si>
  <si>
    <t>0620240011</t>
  </si>
  <si>
    <t xml:space="preserve">MESSA A NORMA ANTINCEDIO ISTITUTO RAMPONE -BENEVENTO </t>
  </si>
  <si>
    <t xml:space="preserve">ADEGUAMENTO E MESSA A NORMA ANTINCENDIO DELL'EDIFICIO SCOLASTICO SEDE DEL LICEO CLASSICO AIROLA </t>
  </si>
  <si>
    <t>I12H18000240001</t>
  </si>
  <si>
    <t xml:space="preserve">ADEGUAMENTO E MESSA A NORMA ANTINCENDIO DELL'EDIFICIO SCOLASTICOISTITUTO SUPERIORE LOMBARDI DI AIROLA </t>
  </si>
  <si>
    <t>I12H18000300002</t>
  </si>
  <si>
    <t>LAVORI DI ADEGUAMENTO ANTINCENDIO PER L’EDIFICIO SCOLASTICO SEDE DEL LICEO CLASSICO “T.L. CARO” SITO IN SARNO LOCALITA’ EPISCOPIO.</t>
  </si>
  <si>
    <t>0651350525</t>
  </si>
  <si>
    <t>INTERVENTI DI ADEGUAMENTO ANTINCENDIO PER L’EDIFICIO SCOLASTICO SEDE DELL’I.I.S. “GENOVESI – DA VINCI” SITO IN SALERNO.</t>
  </si>
  <si>
    <t>0651160505</t>
  </si>
  <si>
    <t xml:space="preserve">Lavori di adeguamento per la messa a norma antincendio dell'edificio scolastico sede dell'istituto L. SCIENTIFICO "B. RESCIGNO" di Roccapiemonte (SA) </t>
  </si>
  <si>
    <t>0651080500</t>
  </si>
  <si>
    <t>INTERVENTI DI ADEGUAMENTO ANTINCENDIO PER L’EDIFICIO SCOLASTICO SEDE DEL LICEO STATALE “REGINA MARGHERITA” SITO IN SALERNO</t>
  </si>
  <si>
    <t>0651160595</t>
  </si>
  <si>
    <t xml:space="preserve">LICEO CLASSICO VIRGILIO - SAN GIORGIO DEL SANNIO </t>
  </si>
  <si>
    <t xml:space="preserve">ADEGUAMENTO E MESSA A NORMA ANTINCENDIO DELL'EDIFICIO SCOLASTICO SEDE DEL LICEO ECONOMICO - SOLOPACA TELESIA </t>
  </si>
  <si>
    <t>I12H18000230002</t>
  </si>
  <si>
    <t xml:space="preserve">ADEGUAMENTO E MESSA A NORMA ANTINCENDIO DELL'EDIFICIO SCOLASTICO SEDE DELL ALBERGHIERO DI COLLE SANNITA </t>
  </si>
  <si>
    <t>I82H18000410002</t>
  </si>
  <si>
    <t xml:space="preserve">ADEGUAMENTO E MESSA A NORMA ANTINCENDIO DELL'EDIFICIO SCOLASTICO RAMPONE PALMIERI  VIA T. BOCCALINO  </t>
  </si>
  <si>
    <t>I82H1800039002</t>
  </si>
  <si>
    <t xml:space="preserve">Lavori di adeguamento per la messa a norma antincendio dell'edificio scolastico sede dell'istituto MAGISTRALE LICEO STATALE "ALFANO I" di Salerno (SA) </t>
  </si>
  <si>
    <t>0651160590</t>
  </si>
  <si>
    <t xml:space="preserve">Lavori di adeguamento per la messa a norma antincendio dell'edificio scolastico sede dell'istituto L. SCIENTIFICO "DON C. LA MURA" di Angri (SA) </t>
  </si>
  <si>
    <t>0650070520</t>
  </si>
  <si>
    <t xml:space="preserve">Lavori di adeguamento per la messa a norma antincendio dell'edificio scolastico sede dell'istituto I. T. INDUSTRIALE "A. PACINOTTI" di Scafati (SA) </t>
  </si>
  <si>
    <t>0651370500</t>
  </si>
  <si>
    <t>LAVORI DI ADEGUAMENTO ANTINCENDIO PER L’EDIFICIO SCOLASTICO SEDE DELL’IPSASR PROFAGRI DI CASTEL SAN GIORGIO</t>
  </si>
  <si>
    <t>0650340500</t>
  </si>
  <si>
    <t>INTERVENTI DI ADEGUAMENTO ANTINCENDIO PER L’EDIFICIO SCOLASTICO SEDE DEL LICEO CLASSICO “TORQUATO TASSO” SITO IN SALERNO.</t>
  </si>
  <si>
    <t>0651160575</t>
  </si>
  <si>
    <t xml:space="preserve">ADEGUAMENTO E MESSA A NORMA ANTINCENDIO DELL'EDIFICIO SCOLASTICO SEDE DEL CONVITTO NAZIONALE P.GIANNONE DI BENEVENTO </t>
  </si>
  <si>
    <t>Lavori di miglioramento per la messa a norma antincendio dell'edificio scolastico sede dell'istituto I. P. AGR. E AMBIENTE I. P. S. A. S. R. di Angri (SA)</t>
  </si>
  <si>
    <t>0650070500</t>
  </si>
  <si>
    <t xml:space="preserve">Lavori di miglioramento per la messa a norma antincendio dell'edificio scolastico sede dell'istituto IST. D'ISTRUZ. SUPERIORE I. I. S. "A.KEYS" di Castelnuovo Cilento (SA) </t>
  </si>
  <si>
    <t>0650320500</t>
  </si>
  <si>
    <t>INTERVENTI di miglioramento per la messa a norma antincendio dell'edificio scolastico sede dell'istituto IST. D'ISTRUZ. SUPERIORE I. I. S. "T. CONFALONIERI" largo G.C. Capaccio di Campagna (SA)</t>
  </si>
  <si>
    <t>0650220505</t>
  </si>
  <si>
    <t xml:space="preserve">Lavori di miglioramento per la messa a norma antincendio dell'edificio scolastico sede del Liceo "GATTO" sede sezione classica via S. Pio X di Agropoli (SA) </t>
  </si>
  <si>
    <t>0650020510</t>
  </si>
  <si>
    <t xml:space="preserve">Lavori di miglioramento per la messa a norma antincendio dell'edificio scolastico sede dell'istituto IST. D'ISTRUZ. SUPERIORE "VICO - DE VIVO " di Agropoli (SA) </t>
  </si>
  <si>
    <t>0650020500</t>
  </si>
  <si>
    <t xml:space="preserve">Lavori di miglioramento per la messa a norma antincendio dell'edificio scolastico sede dell'istituto IST. D'ISTRUZ. SUPERIORE "G. FORTUNATO" di Angri (SA) </t>
  </si>
  <si>
    <t>0650070511</t>
  </si>
  <si>
    <t xml:space="preserve">Lavori di miglioramento per la messa a norma antincendio dell'edificio scolastico sede dell'istituto IST. D'ISTRUZ. SUPERIORE P. LETO via San Biagio di Teggiano (SA) </t>
  </si>
  <si>
    <t>0651460500</t>
  </si>
  <si>
    <t xml:space="preserve">INTERVENTI DI ADEGUAMENTO ANTINCENDIO PER L’EDIFICIO SCOLASTICO SEDE DELL’IPSS"CUOMO-MILONE" SITO IN SARNO LOCALITA' LAVORATE  </t>
  </si>
  <si>
    <t>0651350507</t>
  </si>
  <si>
    <t xml:space="preserve">Lavori di miglioramento per la messa a norma antincendio dell'edificio scolastico sede dell'istituto IST. D'ISTRUZ. SUPERIORE I. I. S. "CORBINO" via S. Valitutti di Contursi Terme (SA) </t>
  </si>
  <si>
    <t>0650460500</t>
  </si>
  <si>
    <t>PROVINICA DI SALERNO</t>
  </si>
  <si>
    <t>- INTERVENTI di miglioramento per la messa a norma antincendio dell'edificio scolastico sede dell'istituto IST. D'ISTRUZ. SUPERIORE I. I. S. "ASSTEAS" di Buccino (SA)</t>
  </si>
  <si>
    <t>0650170500</t>
  </si>
  <si>
    <t xml:space="preserve">Lavori di adeguamento per la messa a norma antincendio dell'edificio scolastico sede dell'istituto IST. D'ISTRUZ. SUPERIORE "PERITO - LEVI" via Pescara di Eboli (SA) </t>
  </si>
  <si>
    <t>0650500500</t>
  </si>
  <si>
    <t xml:space="preserve">Lavori di miglioramento per la messa a norma antincendio dell'edificio scolastico sede dell'istituto IP SERV. ALB. E RIST. I. P. S. S. E. O. A. "DOMENICO REA" di Nocera Inferiore (SA) </t>
  </si>
  <si>
    <t>NP</t>
  </si>
  <si>
    <t xml:space="preserve">Lavori di miglioramento per la messa a norma antincendio dell'edificio scolastico sede dell'istituto L. SCIENTIFICO "MONS. B. MANGINO" di Pagani (SA) </t>
  </si>
  <si>
    <t>0650880505</t>
  </si>
  <si>
    <t>Lavori di miglioramento per la messa a norma antincendio dell'edificio scolastico sede dell'istituto L. SCIENTIFICO "GENOINO" di Cava de’ Tirreni (SA)</t>
  </si>
  <si>
    <t>0650370525</t>
  </si>
  <si>
    <t xml:space="preserve">Lavori di miglioramento per la messa a norma antincendio dell'edificio scolastico sede dell'istituto L. SCIENTIFICO "E. MEDI" di Battipaglia (SA) </t>
  </si>
  <si>
    <t>0650140515</t>
  </si>
  <si>
    <t>Lavori di adeguamento per la messa a norma antincendio dell'edificio scolastico sede dell'istituto IST. D'ISTRUZ. SUPERIORE I. I. S. "G. FILANGIERI" di Siano (SA)</t>
  </si>
  <si>
    <t>0651420500</t>
  </si>
  <si>
    <t>INTERVENTI DI MIGLIORAMENTO ANTINCENDIO PER L’EDIFICIO SCOLASTICO SEDE DELL ITC “Sacco” SITO IN Sant’Arsenio (SA)</t>
  </si>
  <si>
    <t>0651290505</t>
  </si>
  <si>
    <t xml:space="preserve">Lavori di miglioramento per la messa a norma antincendio dell'edificio scolastico sede dell'istituto L. SCIENTIFICO "C. PISACANE" di Padula (SA) </t>
  </si>
  <si>
    <t>0650870500</t>
  </si>
  <si>
    <t xml:space="preserve">Lavori di miglioramento per la messa a norma antincendio dell'edificio scolastico sede dell'istituto IST. D'ISTRUZ. SUPERIORE "GALILEI-DI PALO"di Salerno (SA) </t>
  </si>
  <si>
    <t>0651160520</t>
  </si>
  <si>
    <t xml:space="preserve">Lavori di miglioramento per la messa a norma antincendio dell'edificio scolastico sede dell'istituto IP SERV. ALB. E RIST. "R. VIRTUOSO" via Calenda di Salerno (SA) </t>
  </si>
  <si>
    <t>0651160535</t>
  </si>
  <si>
    <t>Lavori di miglioramento per la messa a norma antincendio dell'edificio scolastico sede dell'istituto Liceo Scientifico Statale "A. Gallotta" di Eboli (SA) - codice anagrafe scolastica 0650500525</t>
  </si>
  <si>
    <t>0650500525</t>
  </si>
  <si>
    <t xml:space="preserve">Lavori di miglioramento per la messa a norma antincendio dell'edificio scolastico sede dell'istituto IP SERV. ALB. E RIST. "R. VIRTUOSO" via Pertini di Salerno (SA) </t>
  </si>
  <si>
    <t>0651160536</t>
  </si>
  <si>
    <t xml:space="preserve">Lavori di miglioramento per la messa a norma antincendio dell'edificio scolastico sede dell'istituto L. SCIENTIFICO " G. B. PIRANESI" (SEZ. ASSOC. ) di Capaccio (SA) </t>
  </si>
  <si>
    <t>0650250515</t>
  </si>
  <si>
    <t xml:space="preserve">Lavori di miglioramento per la messa a norma antincendio dell'edificio scolastico sede dell'istituto IST. D'ISTRUZ. SUPERIORE "PERITO - LEVI" di Eboli (SA) </t>
  </si>
  <si>
    <t>0650500520</t>
  </si>
  <si>
    <t xml:space="preserve">Lavori di miglioramento per la messa a norma antincendio dell'edificio scolastico sede dell'istituto I. T. INDUSTRIALE "B. FOCACCIA" (SEDE CENTRALE ) i Salerno (SA) </t>
  </si>
  <si>
    <t xml:space="preserve">Lavori di miglioramento per la messa a norma antincendio dell'edificio scolastico sede dell'istituto IST. D'ISTRUZ. SUPERIORE "DELLA CORTE - VANVITELLI"di Cava de’ Tirreni (SA) </t>
  </si>
  <si>
    <t>0650370500</t>
  </si>
  <si>
    <t>Lavori di miglioramento per la messa a norma antincendio dell'edificio scolastico sede dell'istituto IST. MAGISTRALE "A. GALIZIA" di Nocera Inferiore (SA)</t>
  </si>
  <si>
    <t>0650780520</t>
  </si>
  <si>
    <t xml:space="preserve">Lavori di miglioramento per la messa a norma antincendio dell'edificio scolastico sede dell'istituto IST. D'ISTRUZ. SUPERIORE "G. MARCONI" di Nocera Inferiore (SA) </t>
  </si>
  <si>
    <t>0650780515</t>
  </si>
  <si>
    <t xml:space="preserve">Lavori di miglioramento per la messa a norma antincendio dell'edificio scolastico sede dell'istituto I. T. INDUSTRIALE "B. FOCACCIA" (CENTRALE) via Monticelli di Salerno (SA) </t>
  </si>
  <si>
    <t>0651160550</t>
  </si>
  <si>
    <t>INTERVENTI DI ADEGUAMENTO ANTINCENDIO PER L’EDIFICIO SCOLASTICO SEDE DELL’I.I.S.S. “S. CATERINA DA SIENA – AMENDOLA” SITO IN SALERNO- VIA DE CURTIS</t>
  </si>
  <si>
    <t>Lavori di miglioramento per la messa a norma antincendio dell'edificio scolastico sede dell'istituto L. CLASSICO "G. B. VICO" di Nocera Inferiore (SA)</t>
  </si>
  <si>
    <t>0650780530</t>
  </si>
  <si>
    <t xml:space="preserve">Lavori di miglioramento per la messa a norma antincendio dell'edificio scolastico sede dell'istituto L. SCIENTIFICO "N. SENSALE" di Nocera Inferiore (SA) </t>
  </si>
  <si>
    <t>0650780535</t>
  </si>
  <si>
    <t xml:space="preserve">Lavori di miglioramento per la messa a norma antincendio dell'edificio scolastico sede dell'istituto IST. D'ISTRUZ. SUPERIORE "F. TRANI" di Salerno (SA) </t>
  </si>
  <si>
    <t>0651160540</t>
  </si>
  <si>
    <t>Lavori di miglioramento per la messa a norma antincendio dell'edificio scolastico sede dell'istituto Liceo Scientifico Statale "Da Procida" di Salerno (SA)”</t>
  </si>
  <si>
    <t>0651160585</t>
  </si>
  <si>
    <t xml:space="preserve">Lavori di miglioramento per la messa a norma antincendio dell'edificio scolastico sede dell'istituto IP SERV. ALB. E RIST. IPSEOA "A. SACCO" (SEZ. ASSOC. ) di Sant’Arsenio (SA) </t>
  </si>
  <si>
    <t>0651290508</t>
  </si>
  <si>
    <t xml:space="preserve">Lavori di miglioramento per la messa a norma antincendio dell'edificio scolastico sede dell'istituto LICEO ARTISTICO (SEZ. ASSOC. ) di Teggiano (SA) </t>
  </si>
  <si>
    <t>0651460503</t>
  </si>
  <si>
    <t xml:space="preserve">Lavori di miglioramento per la messa a norma antincendio dell'edificio scolastico sede dell'istituto I. T. COMMERCIALE "R. PUCCI" (SEZ. ASSOC. ) di Nocera Inferiore (SA) </t>
  </si>
  <si>
    <t>0650780510</t>
  </si>
  <si>
    <t xml:space="preserve">Lavori di miglioramento per la messa a norma antincendio dell'edificio scolastico sede dell'istituto I. T. GEOMETRI "D. DE PETRINIS" (SEZ. ASSOC. ) di Sala Consilina (SA) </t>
  </si>
  <si>
    <t>0651140500</t>
  </si>
  <si>
    <t xml:space="preserve">Lavori di miglioramento per la messa a norma antincendio dell'edificio scolastico sede dell'istituto I. T. INDUSTRIALE "G. GATTA" (SEZ. ASSOC. ) di Sala Consilina (SA) </t>
  </si>
  <si>
    <t>0651140505</t>
  </si>
  <si>
    <t xml:space="preserve">Lavori di miglioramento per la messa a norma antincendio dell'edificio scolastico sede dell'istituto IST. D'ISTRUZ. SUPERIORE MARCO TULLIO CICERONE di Sala Consilina (SA) </t>
  </si>
  <si>
    <t>0651140510</t>
  </si>
  <si>
    <t xml:space="preserve">Lavori di miglioramento per la messa a norma antincendio dell'edificio scolastico sede dell'istituto IST. D'ISTRUZ. SUPERIORE "CUOMO - MILONE" di Nocera Inferiore (SA) </t>
  </si>
  <si>
    <t>0650780500</t>
  </si>
  <si>
    <t xml:space="preserve">Lavori di miglioramento per la messa a norma antincendio dell'edificio scolastico sede dell'istituto I. T. INDUSTRIALE "B. FOCACCIA" (SUCCURSALE) via Monticelli di Salerno (SA) </t>
  </si>
  <si>
    <t>0651160555</t>
  </si>
  <si>
    <t xml:space="preserve">Lavori di miglioramento per la messa a norma antincendio dell'edificio scolastico sede dell'istituto IST. D'ISTRUZ. SUPERIORE PUBLIO VIRGILIO MARONE via delle Puglie di Mercato San Severino (SA) </t>
  </si>
  <si>
    <t>0650670510</t>
  </si>
  <si>
    <t>- INTERVENTI di miglioramento per la messa a norma antincendio dell'edificio scolastico sede dell'istituto IST. D'ISTRUZ. SUPERIORE "F. TRANI-MOSCATI" via Urbano II° di Salerno (SA)</t>
  </si>
  <si>
    <t>0651160545</t>
  </si>
  <si>
    <t>Lavori di miglioramento per la messa a norma antincendio dell'edificio scolastico sede dell'istituto L. SCIENTIFICO "G. DA PROCIDA" (SUCCURSALE) via Urbano II° di Salerno (SA)</t>
  </si>
  <si>
    <t>0651160587</t>
  </si>
  <si>
    <t>interventi di adeguamento antincendio per l’edificio scolastico IST. MAGISTRALE (SEZ. ASSOC. ) di Nocera Superiore (SA),  Comune Nocera Superiore Prov. SA</t>
  </si>
  <si>
    <t>0650790500</t>
  </si>
  <si>
    <t xml:space="preserve">Lavori di miglioramento per la messa a norma antincendio dell'edificio scolastico sede dell'istituto I. P. AGR. E AMBIENTE I. P. S. A. S. R. SALERNO di Salerno (SA) </t>
  </si>
  <si>
    <t>0651160530</t>
  </si>
  <si>
    <t xml:space="preserve">Lavori di miglioramento per la messa a norma antincendio dell'edificio scolastico sede dell'istituto IST. D'ISTRUZ. SUPERIORE PUBLIO VIRGILIO MARONE via Rimembranza di Mercato San Severino (SA) </t>
  </si>
  <si>
    <t>0650670502</t>
  </si>
  <si>
    <t>Ente</t>
  </si>
  <si>
    <t>Provincia</t>
  </si>
  <si>
    <t>Codice edificio</t>
  </si>
  <si>
    <t>Istituto</t>
  </si>
  <si>
    <t>Tipologia intervento</t>
  </si>
  <si>
    <t>Cofinanziamento</t>
  </si>
  <si>
    <t>Importo totale intervento</t>
  </si>
  <si>
    <t>COMUNE DI FERRARA</t>
  </si>
  <si>
    <t>FERRARA</t>
  </si>
  <si>
    <t>0380080180</t>
  </si>
  <si>
    <t>Scuola secondaria di 1° De Pisis, viale Krasnodar 102 Ferrara</t>
  </si>
  <si>
    <t>Opere di prevenzione incendi (Compartimentazioni e impianti)</t>
  </si>
  <si>
    <t>TERRE DEL RENO</t>
  </si>
  <si>
    <t>0380280198</t>
  </si>
  <si>
    <t>Scuola Media "G. Golinelli", via Giovecca 34, Fraz. Mirabello</t>
  </si>
  <si>
    <t>PROVINCIA DI FERRARA</t>
  </si>
  <si>
    <t>0380080219 - '0380080366 -'0380080448</t>
  </si>
  <si>
    <t>Istituto Alberghiero Vergani, sede di via Sogari 3, Ferrara; Istituto Alberghiero Succ. Varano di via Ghiara 25, Ferrara; Istituto Alberghiero succ. di via Cisterna del Follo 3, Ferrara</t>
  </si>
  <si>
    <t>COMUNE DI LAGOSANTO</t>
  </si>
  <si>
    <t>0380110361</t>
  </si>
  <si>
    <t>Scuola primaria Giovanni Tagliatti, via Roma 19, Lagosanto</t>
  </si>
  <si>
    <t>0380080176</t>
  </si>
  <si>
    <t>Scuola secondaria di 1° M.M.Boiardo, via Benvenuto Tisi da Garofalo Ferrara</t>
  </si>
  <si>
    <t>COMUNE DI BERRA</t>
  </si>
  <si>
    <t>03800020154</t>
  </si>
  <si>
    <t>Scuola Media Berra, via Postale 35, Berra</t>
  </si>
  <si>
    <t>COMUNE DI VIGARANO MAINARDA</t>
  </si>
  <si>
    <t>03800220203</t>
  </si>
  <si>
    <t>Scuola Media "G.Galilei" - PALESTRA</t>
  </si>
  <si>
    <t>03800220202</t>
  </si>
  <si>
    <t>Scuola Media "G.Galilei" - SCUOLA</t>
  </si>
  <si>
    <t>0380080460</t>
  </si>
  <si>
    <t>Istituto Bachelet Via Azzo Novello, Ferrara</t>
  </si>
  <si>
    <t>0380080021      '03800080357</t>
  </si>
  <si>
    <t>Liceo Sociale Carducci e IPSIA, via Canapa 75, Ferrara</t>
  </si>
  <si>
    <t>0380110186</t>
  </si>
  <si>
    <t>Scuola secondaria 1° Anna Frank, via Anna Frank 24 Lagosanto</t>
  </si>
  <si>
    <t>0380040225</t>
  </si>
  <si>
    <t>Liceo Cevolani, via Matteotti, 17, Cento</t>
  </si>
  <si>
    <t>PROVINCIA DI FORLI CESENA</t>
  </si>
  <si>
    <t>FORLI'-CESENA</t>
  </si>
  <si>
    <t>0400120487</t>
  </si>
  <si>
    <t>ISTITUTO TECNICO INDUSTRIALE G. MARCONI DI FORLI</t>
  </si>
  <si>
    <t>ADEGUAMENTO ANTINCENDIO</t>
  </si>
  <si>
    <t>COMUNE DI FORLIMPOPOLI</t>
  </si>
  <si>
    <t>0400130213</t>
  </si>
  <si>
    <t>SCUOLA INFANZIA POLLICINO
SCUOLA PRIMARIA E. DE AMICIS</t>
  </si>
  <si>
    <t>COMUNE DI MERCATO SARACENO</t>
  </si>
  <si>
    <t>0400200224</t>
  </si>
  <si>
    <t>SCUOLA PRIMARIA A. RICCHI</t>
  </si>
  <si>
    <t>COMUNE DI GATTEO</t>
  </si>
  <si>
    <t>0400160295</t>
  </si>
  <si>
    <t>SCUOLA INFANZIA GIRASOLE
SCUOLA PRIMARIA MORETTI</t>
  </si>
  <si>
    <t>COMUNE DI CESENATICO</t>
  </si>
  <si>
    <t>0400080368</t>
  </si>
  <si>
    <t>SCUOLA SECONDARIA 1° GRADO D. ARFELLI</t>
  </si>
  <si>
    <t>COMUNE DI PREMILCUORE</t>
  </si>
  <si>
    <t>0400330082</t>
  </si>
  <si>
    <t>SCUOLA INFANZIA BAMBY
SCUOLA PRIMARIA ALDO SPALLICCI  SCUOLA SECONDARIA DI 1° GRADO</t>
  </si>
  <si>
    <t>COMUNE DI MELDOLA</t>
  </si>
  <si>
    <t>0400190377</t>
  </si>
  <si>
    <t>SCUOLA INFANZIA GIROTONDO
SCUOLA SECONDARIA 1° GRADO D. ALIGHIERI</t>
  </si>
  <si>
    <t>COMUNE DI TREDOZIO</t>
  </si>
  <si>
    <t>0400490226</t>
  </si>
  <si>
    <t>SCUOLA PRIMARIA MARCONI
SCUOLA INFANZIA G. MARCHI</t>
  </si>
  <si>
    <t>COMUNE DI GAMBETTOLA</t>
  </si>
  <si>
    <t>0400150375</t>
  </si>
  <si>
    <t>SCUOLA SECONDARIA 1° GRADO NIEVO</t>
  </si>
  <si>
    <t>COMUNE DI MODIGLIANA</t>
  </si>
  <si>
    <t>0400220379</t>
  </si>
  <si>
    <t>SCUOLA SECONDARIA 1° GRADO S. LEGA</t>
  </si>
  <si>
    <t>COMUNE DI DOVADOLA</t>
  </si>
  <si>
    <t>0400110292</t>
  </si>
  <si>
    <t>SCUOLA PRIMARIA B. BIANCHI PORRO
SCUOLA SECONDARIA 1° GRADO DOVADOLA</t>
  </si>
  <si>
    <t>COMUNE DI SAVIGNANO SUL RUBICONE</t>
  </si>
  <si>
    <t>0400450118</t>
  </si>
  <si>
    <t>SCUOLA INFANZIA ZONA CESARE RIO SALTO</t>
  </si>
  <si>
    <t>COMUNE DI CIVITELLA</t>
  </si>
  <si>
    <t>0400090822</t>
  </si>
  <si>
    <t>SCUOLA PRIMARIA FRANCESCHI PIGNOCCHI
SCUOLA  SECONDARIA 1° GRADO DON LORENZO MILANI
ISTITUTO COMPRENSIVO CIVITELLA DI R.</t>
  </si>
  <si>
    <t>UNIONE COMUNI VALLE DEL SAVIO
COMUNE DI VERGHERETO</t>
  </si>
  <si>
    <t>0400500301</t>
  </si>
  <si>
    <t>SCUOLA PRIMARIA AMBROGETTI
SCUOLA SECONDARIA 1° GRADO MARTIRI DI TAVOLICCI 22 LUGLIO 1944 – ALFERO</t>
  </si>
  <si>
    <t>COMUNE DI SAN MAURO PASCOLI</t>
  </si>
  <si>
    <t>0400410099</t>
  </si>
  <si>
    <t>SCUOLA INFANZIA MYRICAE – SAN MAURO MARE</t>
  </si>
  <si>
    <t>COMUNE DI SOGLIANO AL RUBICONE</t>
  </si>
  <si>
    <t>0400460122</t>
  </si>
  <si>
    <t>SCUOLA SECONDARIA 1° GRADO CALAMANDREI</t>
  </si>
  <si>
    <t>0400160293</t>
  </si>
  <si>
    <t>SCUOLA PRIMARIA EDMONDO DE AMICIS</t>
  </si>
  <si>
    <t>0400450315</t>
  </si>
  <si>
    <t>SCUOLA SECONDARIA 1° GRADO G. CESARE</t>
  </si>
  <si>
    <t>0400130215</t>
  </si>
  <si>
    <t>SCUOLA INFANZIA L'ACQUARELLO
SCUOLA PRIMARIA DON L. MILANI
SCUOLA SECONDARIA 1° GRADO M. MARINELLI</t>
  </si>
  <si>
    <t>PROVINCIA DI MODENA</t>
  </si>
  <si>
    <t>MODENA</t>
  </si>
  <si>
    <t>0360230361</t>
  </si>
  <si>
    <t>I.T.E.S. J. BAROZZI</t>
  </si>
  <si>
    <t>Certificazione antincendio</t>
  </si>
  <si>
    <t>0360230842</t>
  </si>
  <si>
    <t>LICEO " MURATORI - SAN CARLO"- Sede centrale</t>
  </si>
  <si>
    <t>0360231805</t>
  </si>
  <si>
    <t>IST. D'ARTE VENTURI -  Sede Via Ganaceto</t>
  </si>
  <si>
    <t>0360052905</t>
  </si>
  <si>
    <t>I.I.S.  MEUCCI (Palestra)</t>
  </si>
  <si>
    <t>0360232909</t>
  </si>
  <si>
    <t>IIS CORNI – Sede Largo Moro pal. A</t>
  </si>
  <si>
    <t>0360231709</t>
  </si>
  <si>
    <t>I.I.S. SELMI (Palestra)</t>
  </si>
  <si>
    <t>0360400812</t>
  </si>
  <si>
    <t>I.T.C.G. A. BAGGI</t>
  </si>
  <si>
    <t>0360232001</t>
  </si>
  <si>
    <t>I.T.I.S.  FERMI</t>
  </si>
  <si>
    <t>COMUNE DI VIGNOLA</t>
  </si>
  <si>
    <t>0360460344</t>
  </si>
  <si>
    <t>Scuola primaria “J.Barozzi”</t>
  </si>
  <si>
    <t>COMUNE DI FIORANO MODENESE</t>
  </si>
  <si>
    <t>0360130168</t>
  </si>
  <si>
    <t>Scuola primaria “Enzo Ferrari”</t>
  </si>
  <si>
    <t>COMUNE DI SAN PROSPERO</t>
  </si>
  <si>
    <t>0360390159</t>
  </si>
  <si>
    <t>Scuola primaria San Prospero</t>
  </si>
  <si>
    <t>COMUNE DI MODENA</t>
  </si>
  <si>
    <t>0360232012</t>
  </si>
  <si>
    <t>Scuola secondaria I grado “Paoli”</t>
  </si>
  <si>
    <t>COMUNE DI BASTIGLIA</t>
  </si>
  <si>
    <t>0360010098</t>
  </si>
  <si>
    <t>Scuola primaria "Mazzini"</t>
  </si>
  <si>
    <t>COMUNE DI FANANO</t>
  </si>
  <si>
    <t>0360110244</t>
  </si>
  <si>
    <t>Scuola primaria “Sergio Ugolini” e Scuola secondaria di primo grado “Giovanni XXIII”</t>
  </si>
  <si>
    <t>COMUNE DI SOLIERA</t>
  </si>
  <si>
    <t>0360440247</t>
  </si>
  <si>
    <t>Scuola primaria "C.Menotti"</t>
  </si>
  <si>
    <t>COMUNE DI MONTESE</t>
  </si>
  <si>
    <t>0360261234</t>
  </si>
  <si>
    <t>Scuola primaria – Scuola Secondaria 1 grado “Augusto Righi”</t>
  </si>
  <si>
    <t>COMUNE DI MIRANDOLA</t>
  </si>
  <si>
    <t>0360220041</t>
  </si>
  <si>
    <t>Scuola Infanzia “Sergio Neri”</t>
  </si>
  <si>
    <t>COMUNE DI RIOLUNATO</t>
  </si>
  <si>
    <t>0360350218</t>
  </si>
  <si>
    <t>Scuola Infanzia e Primaria “Riolunato”</t>
  </si>
  <si>
    <t>COMUNE DI GUIGLIA</t>
  </si>
  <si>
    <t>0360170090</t>
  </si>
  <si>
    <t>Istituto comprensivo Raimondo Montecuccoli</t>
  </si>
  <si>
    <t>COMUNE DI SASSUOLO</t>
  </si>
  <si>
    <t>0360400308</t>
  </si>
  <si>
    <t>Scuola secondaria 1 grado “Giacomo Cavedoni”</t>
  </si>
  <si>
    <t>COMUNE DI PRIGNANO SULLA SECCHIA</t>
  </si>
  <si>
    <t>0360300314</t>
  </si>
  <si>
    <t>Scuola secondaria 1 grado “Francesco Berti”</t>
  </si>
  <si>
    <t>COMUNE DI PALAGANO</t>
  </si>
  <si>
    <t>0360291904</t>
  </si>
  <si>
    <t>Liceo Formiggini sede di Palagano</t>
  </si>
  <si>
    <t>0360130293</t>
  </si>
  <si>
    <t>Scuola secondaria I grado “Francesca Bursi”</t>
  </si>
  <si>
    <t>0360230102</t>
  </si>
  <si>
    <t>Scuola infanzia e Primaria statale “Cittadella”</t>
  </si>
  <si>
    <t>0360400223</t>
  </si>
  <si>
    <t>Scuola primaria “Giovanni Pascoli”</t>
  </si>
  <si>
    <t>0360130003</t>
  </si>
  <si>
    <t>Scuola secondaria I grado “Giacomo Leopardi” - (palestra)</t>
  </si>
  <si>
    <t>0360230586</t>
  </si>
  <si>
    <t>Scuola Infanzia “Boccherini”</t>
  </si>
  <si>
    <t>0360400230</t>
  </si>
  <si>
    <t>Scuola primaria “S.Agostino”</t>
  </si>
  <si>
    <t>COMUNE DI FIUMALBO</t>
  </si>
  <si>
    <t>0360140216</t>
  </si>
  <si>
    <t>Scuola primaria "Fiumalbo" – scuola secondaria di I° "Pedrazzoli"</t>
  </si>
  <si>
    <t>0360232809</t>
  </si>
  <si>
    <t>IIS CORNI – IPSIA CORNI – Sede Largo Moro pal. B</t>
  </si>
  <si>
    <t>0360232609</t>
  </si>
  <si>
    <t>IIS CORNI – IPSIA CORNI – Sede Largo Moro pal. D</t>
  </si>
  <si>
    <t>0360460324</t>
  </si>
  <si>
    <t>I.I.S.  LEVI-  Sede centrale</t>
  </si>
  <si>
    <t>PROVINCIA DI PARMA</t>
  </si>
  <si>
    <t>PARMA</t>
  </si>
  <si>
    <t>0340270223</t>
  </si>
  <si>
    <t xml:space="preserve">Liceo Marconi di Via Benassi </t>
  </si>
  <si>
    <t>Lavori di adeguamento per ottenimento CPI</t>
  </si>
  <si>
    <t>0340320159</t>
  </si>
  <si>
    <t xml:space="preserve">Istituto Magnaghi Sccursale di Salsomaggiore </t>
  </si>
  <si>
    <t>0340270222</t>
  </si>
  <si>
    <t xml:space="preserve">Liceo Marconi di via Costituente </t>
  </si>
  <si>
    <t>0340270401</t>
  </si>
  <si>
    <t xml:space="preserve">Liceo San Vitale di Viale Vittoria </t>
  </si>
  <si>
    <t>0340270232</t>
  </si>
  <si>
    <t xml:space="preserve">IPSIA Levi di Parma </t>
  </si>
  <si>
    <t>0340180245</t>
  </si>
  <si>
    <t>ITSOS Gadda di Langhirano</t>
  </si>
  <si>
    <t>0340170244</t>
  </si>
  <si>
    <t xml:space="preserve">ITOS Gadda di Fornovo </t>
  </si>
  <si>
    <t>0340270224</t>
  </si>
  <si>
    <t xml:space="preserve">Liceo Marconi di via Gioia </t>
  </si>
  <si>
    <t>0340270239</t>
  </si>
  <si>
    <t xml:space="preserve">ITC Melloni di PArma </t>
  </si>
  <si>
    <t>0340270238</t>
  </si>
  <si>
    <t xml:space="preserve">Palestra Del Chicca di Parma </t>
  </si>
  <si>
    <t>0340140238</t>
  </si>
  <si>
    <t xml:space="preserve">Liceo Paciolo di Fidenza </t>
  </si>
  <si>
    <t>PROVINCIA DI PIACENZA</t>
  </si>
  <si>
    <t>PIACENZA</t>
  </si>
  <si>
    <t xml:space="preserve"> 0330320180</t>
  </si>
  <si>
    <t>ISII “GUGLIELMO MARCONI”</t>
  </si>
  <si>
    <t>ADEGUAMENTO ALLE NORMATIVE  VIGENTI DI PREVENZIONE INCENDI</t>
  </si>
  <si>
    <t>COMUNE DI PIACENZA</t>
  </si>
  <si>
    <t>0330321130</t>
  </si>
  <si>
    <t>SCUOLA MEDIA “ANNA FRANK”</t>
  </si>
  <si>
    <t>0330320129</t>
  </si>
  <si>
    <t>SCUOLA MEDIA “DANTE ALIGHIERI”</t>
  </si>
  <si>
    <t>0330320137</t>
  </si>
  <si>
    <t>SCUOLA MEDIA “ITALO CALVINO” VIA BOSCARELLI</t>
  </si>
  <si>
    <t>00330320061</t>
  </si>
  <si>
    <t>SCUOLA ELEMENTARE “RENZO PEZZANI”</t>
  </si>
  <si>
    <t>COMUNE DI CASTEL SAN GIOVANI</t>
  </si>
  <si>
    <t>0330130145</t>
  </si>
  <si>
    <t>SCUOLA MEDIA "G. MAZZINI"</t>
  </si>
  <si>
    <t>COMUNE DI CASTELVETRO PIACENTINO</t>
  </si>
  <si>
    <t>0330140148</t>
  </si>
  <si>
    <t>SCUOLA PRIMARIA “ KAROL WOJTYLA”</t>
  </si>
  <si>
    <t>0330320058</t>
  </si>
  <si>
    <t>SCUOLA ELEMENTARE “EDMONDO DE AMICIS”</t>
  </si>
  <si>
    <t>COMUNE DI VIGOLZONE</t>
  </si>
  <si>
    <t>0330450113</t>
  </si>
  <si>
    <t>ELEMENTARI E MEDIE</t>
  </si>
  <si>
    <t>0330321013</t>
  </si>
  <si>
    <t>SCUOLA ELEMENTARE “EGIDIO CARELLA”</t>
  </si>
  <si>
    <t>COMUNE DI GRAGNANO TREBBIENSE</t>
  </si>
  <si>
    <t xml:space="preserve"> 0330240150</t>
  </si>
  <si>
    <t>SCUOLA PRIMARIA DI GRAGNANO TREBBIENSE</t>
  </si>
  <si>
    <t>ADEGUAMENTO ALLE NORMATIVE VIGENTI DI PREVENZIONE INCENDI</t>
  </si>
  <si>
    <t>COMUNE LUGAGNANO VAL D'ARDA</t>
  </si>
  <si>
    <t xml:space="preserve">0330260099 </t>
  </si>
  <si>
    <t>Scuola Elementare Trovati</t>
  </si>
  <si>
    <t>COMUNE DI VERNASCA</t>
  </si>
  <si>
    <t>0330440041</t>
  </si>
  <si>
    <t>Edificio scolastico di Vernasca</t>
  </si>
  <si>
    <t>Miglioramento compartimentazione antincendio</t>
  </si>
  <si>
    <t>COMUNE DI FIORENZUOLA D’ARDA</t>
  </si>
  <si>
    <t>0330210035</t>
  </si>
  <si>
    <t>Scuola elementare Scapuzzi</t>
  </si>
  <si>
    <t>PROVINCIA DI RAVENNA</t>
  </si>
  <si>
    <t>RAVENNA</t>
  </si>
  <si>
    <t>0390150225</t>
  </si>
  <si>
    <t>Istituto Alberghiero Statale P. Artusi sede di via Tarlombani, 7 - Riolo Terme (RA)</t>
  </si>
  <si>
    <t>Adeguamento Prevenzione incendi</t>
  </si>
  <si>
    <t>COMUNE DI ALFONSINE</t>
  </si>
  <si>
    <t>0390010095</t>
  </si>
  <si>
    <t>Scuola "Oriani-Rodari"                                               scuola primaria "Rodari"
scuola secondaria di 1° grado "Oriani"</t>
  </si>
  <si>
    <t>COMUNE DI CASTEL BOLOGNESE</t>
  </si>
  <si>
    <t>0390060105</t>
  </si>
  <si>
    <t>Scuola Elementare "C. Bassi"</t>
  </si>
  <si>
    <t>0390060178</t>
  </si>
  <si>
    <t>Scuola Media "G. Pascoli"</t>
  </si>
  <si>
    <t>COMUNE DI MASSA LOMBARDA</t>
  </si>
  <si>
    <t>0390130197</t>
  </si>
  <si>
    <t xml:space="preserve">Scuola sec. 1° "Salvo D'Acquisto" </t>
  </si>
  <si>
    <t>COMUNE DI LUGO</t>
  </si>
  <si>
    <t>0390120141</t>
  </si>
  <si>
    <t xml:space="preserve">Plesso scolastico di Voltana </t>
  </si>
  <si>
    <t>0390140215</t>
  </si>
  <si>
    <t>Interventi finalizzati all'adeguamento alle normative antincendio presso la succursale del Liceo Classico "Dante Alighieri" via Nino Bixio, 25 - Ravenna</t>
  </si>
  <si>
    <t>COMUNE DI BAGNACAVALLO</t>
  </si>
  <si>
    <t>0390020417</t>
  </si>
  <si>
    <t xml:space="preserve">Scuola dell'infanzia "Arcobaleno" (Gaiani) </t>
  </si>
  <si>
    <t xml:space="preserve"> COMUNE DI CONSELICE</t>
  </si>
  <si>
    <t>0390080182</t>
  </si>
  <si>
    <t xml:space="preserve">Scuola sec. di 1° grado "Felice Foresti" di Conselice </t>
  </si>
  <si>
    <t>COMUNE DI CONSELICE</t>
  </si>
  <si>
    <t>0390080029</t>
  </si>
  <si>
    <t xml:space="preserve">Scuola primaria "Dante Alighieri" di Lavezzola </t>
  </si>
  <si>
    <t>COMUNE DI BRISIGHELLA</t>
  </si>
  <si>
    <t>0390040100</t>
  </si>
  <si>
    <t xml:space="preserve">Scuola Primaria "O. Pazzi" </t>
  </si>
  <si>
    <t>CASTELLARANO</t>
  </si>
  <si>
    <t>REGGIO-EMILIA</t>
  </si>
  <si>
    <t>0350140229</t>
  </si>
  <si>
    <t>Scuola Secondaria 1° grado di Castellarano</t>
  </si>
  <si>
    <t>Certificazione Antincendio</t>
  </si>
  <si>
    <t>LUZZARA</t>
  </si>
  <si>
    <t>0350260245</t>
  </si>
  <si>
    <t>Scuola Secondaria 1° grado "Fermi"</t>
  </si>
  <si>
    <t>POVIGLIO</t>
  </si>
  <si>
    <t>0350290248</t>
  </si>
  <si>
    <t>Palestra Scuola Secondaria 1° grado</t>
  </si>
  <si>
    <t>MONTECCHIO EMILIA</t>
  </si>
  <si>
    <t>0350270250</t>
  </si>
  <si>
    <t>Palestra Scuola Secondaria 1° grado "Zannoni"</t>
  </si>
  <si>
    <t>BRESCELLO</t>
  </si>
  <si>
    <t>0350060157</t>
  </si>
  <si>
    <t>Scuola Primaria "Righi"</t>
  </si>
  <si>
    <t>SAN POLO D'ENZA</t>
  </si>
  <si>
    <t>0350380256</t>
  </si>
  <si>
    <t xml:space="preserve">Scuola Secondaria 1° grado "Petrarca" </t>
  </si>
  <si>
    <t>CANOSSA</t>
  </si>
  <si>
    <t>0350180183</t>
  </si>
  <si>
    <t>Scuola Primaria "Matilde di canossa"</t>
  </si>
  <si>
    <t>0350140230</t>
  </si>
  <si>
    <t>Scuola Secondaria 1° grado di Roteglia</t>
  </si>
  <si>
    <t>0350260001</t>
  </si>
  <si>
    <t>Scuola Infanzia "Grisanti"</t>
  </si>
  <si>
    <t>0350380182</t>
  </si>
  <si>
    <t>Scuola Primaria "Pezzani"</t>
  </si>
  <si>
    <t>0350270148</t>
  </si>
  <si>
    <t>Scuola primaria "De Amicis"</t>
  </si>
  <si>
    <t>0350260145</t>
  </si>
  <si>
    <t>Scuola Primaria "Fucini"</t>
  </si>
  <si>
    <t>0350140001</t>
  </si>
  <si>
    <t>Scuola Infanzia Capoluogo</t>
  </si>
  <si>
    <t>0350380043</t>
  </si>
  <si>
    <t>Scuola Infanzia "Papa Giovanni XXIII"</t>
  </si>
  <si>
    <t>0350270150</t>
  </si>
  <si>
    <t>Palestra della Scuola primaria "De Amicis"</t>
  </si>
  <si>
    <t>0350270792</t>
  </si>
  <si>
    <t>Istituo comprensivo e scuola primaria de Amicis</t>
  </si>
  <si>
    <t>0350260142</t>
  </si>
  <si>
    <t>Scuola Primaria "Pascoli"</t>
  </si>
  <si>
    <t>GUALTIERI</t>
  </si>
  <si>
    <t>0350230134</t>
  </si>
  <si>
    <t>Scuola Primaria "Don Manfredi" S. Vittoria</t>
  </si>
  <si>
    <t>0350180257</t>
  </si>
  <si>
    <t>Scuola Secondaria 1° grado "Gregorio VII"</t>
  </si>
  <si>
    <t>VIANO</t>
  </si>
  <si>
    <t>0350440218</t>
  </si>
  <si>
    <t>Scuola Primaria e Secondaria 1° grado Regnano</t>
  </si>
  <si>
    <t>NOVELLARA</t>
  </si>
  <si>
    <t>0350280247</t>
  </si>
  <si>
    <t xml:space="preserve">Scuola Secondaria 1° grado "Lelio Orsi" </t>
  </si>
  <si>
    <t>0350440174</t>
  </si>
  <si>
    <t>Scuola Primaria Viano</t>
  </si>
  <si>
    <t>0350280248</t>
  </si>
  <si>
    <t>Palestra Scolastica</t>
  </si>
  <si>
    <t>PROVINCIA DI REGGIO EMILIA</t>
  </si>
  <si>
    <t>0350200120</t>
  </si>
  <si>
    <t>Lice Corso di Correggio (Via Roma, 15)</t>
  </si>
  <si>
    <t>PROVINCIA DI RIMINI</t>
  </si>
  <si>
    <t>RIMINI</t>
  </si>
  <si>
    <t>0990140793</t>
  </si>
  <si>
    <t>Liceo A. Serpieri e ISISS L. Einaudi - R. Molari (sede Einaudi)</t>
  </si>
  <si>
    <t>Adeguamento normativa antincendio</t>
  </si>
  <si>
    <t>0990140789</t>
  </si>
  <si>
    <t>Istituto professionale L. B. Alberti</t>
  </si>
  <si>
    <t>0990180474</t>
  </si>
  <si>
    <t>ISISS L. Einaudi - R. Molari  (sede Molari)</t>
  </si>
  <si>
    <t>0990110770
'0990110771</t>
  </si>
  <si>
    <t xml:space="preserve">ISISS P. Gobetti - A. De Gasperi (sede Gobetti + palestra) </t>
  </si>
  <si>
    <t>0990110473</t>
  </si>
  <si>
    <t xml:space="preserve">ISISS P. Gobetti - A. De Gasperi (sede De Gasperi) </t>
  </si>
  <si>
    <t>0990140472</t>
  </si>
  <si>
    <t>Istituto tecnico per il settore economico R. Valturio</t>
  </si>
  <si>
    <t>0990140791</t>
  </si>
  <si>
    <t>Istituto tecnico per il settore tecnologico O. Belluzzi - L. Da Vinci (sede Belluzzi)</t>
  </si>
  <si>
    <t>0990140776</t>
  </si>
  <si>
    <t>Liceo G. Cesare - M. Valgimigli (sede Via Brighenti)</t>
  </si>
  <si>
    <t>0990140421</t>
  </si>
  <si>
    <t>Liceo G. Cesare - M. Valgimigli (sede Vicolo Montironi)</t>
  </si>
  <si>
    <t>0990140429</t>
  </si>
  <si>
    <t>Liceo scientifico A. Einstein</t>
  </si>
  <si>
    <t>COMUNE DI VERUCCHIO</t>
  </si>
  <si>
    <t>0990200127</t>
  </si>
  <si>
    <t>IC Ponte sul Marecchia - Scuola primaria G. Rodari</t>
  </si>
  <si>
    <t>COMUNE DI RIMINI</t>
  </si>
  <si>
    <t>0990140087</t>
  </si>
  <si>
    <t>IC Alighieri - Scuola dell'infanzia Celle e Scuola primaria F. Fellini</t>
  </si>
  <si>
    <t>COMUNE DI NOVAFELTRIA</t>
  </si>
  <si>
    <t>0990230211</t>
  </si>
  <si>
    <t>IC Novafeltria A. Battelli - Scuola primaria Novafeltria</t>
  </si>
  <si>
    <t>COMUNE DI SANTARCANGELO DI ROM.</t>
  </si>
  <si>
    <t>0990180336</t>
  </si>
  <si>
    <t>DD 2° circolo Santarcangelo di Rom. - Scuola primaria Giovanni XXIII</t>
  </si>
  <si>
    <t>COMUNE DI SANT'AGATA FELTRIA</t>
  </si>
  <si>
    <t>0990260559
'0990260576
'0990260296</t>
  </si>
  <si>
    <t xml:space="preserve">IC Pennabilli P. Olivieri - Scuola dell'infanzia Sant'Agata Feltria, Scuola primaria C. Elkan e Scuola secondaria di primo grado Padre Agostino da Montefeltro   </t>
  </si>
  <si>
    <t>COMUNE DI SAN CLEMENTE</t>
  </si>
  <si>
    <t>0990160235</t>
  </si>
  <si>
    <t>IC Valle del Conca - Scuola primaria San Clemente</t>
  </si>
  <si>
    <t>COMUNE DI TALAMELLO</t>
  </si>
  <si>
    <t>0990270214</t>
  </si>
  <si>
    <t>IC Novafeltria A. Battelli - Scuola primaria Talamello</t>
  </si>
  <si>
    <t>COMUNE DI GEMMANO</t>
  </si>
  <si>
    <t>0990040075</t>
  </si>
  <si>
    <t>IC Valle del Conca - Scuola dell'infanzia Gemmano</t>
  </si>
  <si>
    <t>0990141025</t>
  </si>
  <si>
    <t>DD 6° circolo Rimini - Scuola primaria Gaiofana</t>
  </si>
  <si>
    <t>0990140390</t>
  </si>
  <si>
    <t>Scuola secondaria di primo grado A. Bertola</t>
  </si>
  <si>
    <t>0990160236</t>
  </si>
  <si>
    <t>IC Valle del Conca - Scuola primaria e Scuola secondaria di primo grado S. Andrea in Casale</t>
  </si>
  <si>
    <t>0990140391</t>
  </si>
  <si>
    <t>Scuola secondaria di primo grado A. Bertola (palestra)</t>
  </si>
  <si>
    <t>0990160076</t>
  </si>
  <si>
    <t>IC Valle del Conca - Scuola dell'infanzia S. Andrea in Casale</t>
  </si>
  <si>
    <t>BENEFICIARIO</t>
  </si>
  <si>
    <t>DATA AGGIORNAMENTO</t>
  </si>
  <si>
    <t>DATI CONSUMI ENERGETICI</t>
  </si>
  <si>
    <t>TIPO INTERVENTO</t>
  </si>
  <si>
    <t>ANNO</t>
  </si>
  <si>
    <t>IMPORTO INDICATO</t>
  </si>
  <si>
    <t>ALLEGATI PRESENTI</t>
  </si>
  <si>
    <t>Denominazione scuola</t>
  </si>
  <si>
    <t>Progetto</t>
  </si>
  <si>
    <t>Importo QE</t>
  </si>
  <si>
    <t>Importo cofinanziato</t>
  </si>
  <si>
    <t>UTI COLLIO-ALTO ISONZO 5</t>
  </si>
  <si>
    <t>GO</t>
  </si>
  <si>
    <t>L.S. "M. Buonarroti" - MONFALCONE</t>
  </si>
  <si>
    <t>definitivo</t>
  </si>
  <si>
    <t>UTI COLLIO-ALTO ISONZO 3</t>
  </si>
  <si>
    <t>L.S. "Duca degli Abruzzi"-GORIZIA</t>
  </si>
  <si>
    <t>UTI COLLIO-ALTO ISONZO 4</t>
  </si>
  <si>
    <t>IPSSC "S. Pertini" - MONFALCONE</t>
  </si>
  <si>
    <t>PORCIA</t>
  </si>
  <si>
    <t>PN</t>
  </si>
  <si>
    <t>scuola primaria "don L. Milani"</t>
  </si>
  <si>
    <t>esecutivo</t>
  </si>
  <si>
    <t>LATISANA 3</t>
  </si>
  <si>
    <t>UD</t>
  </si>
  <si>
    <t>scuola secondaria 1° "C.Peloso Gaspari"</t>
  </si>
  <si>
    <t>preliminare</t>
  </si>
  <si>
    <t xml:space="preserve">CODROIPO </t>
  </si>
  <si>
    <t>scuola primaria "A. Fabris"</t>
  </si>
  <si>
    <t>CORNO DI ROSAZZO 2</t>
  </si>
  <si>
    <t>scuola primaria "Molinari Pietra"</t>
  </si>
  <si>
    <t>UTI COLLIO-ALTO ISONZO 1</t>
  </si>
  <si>
    <t>I.S.A. "Max Fabiani"-GORIZIA</t>
  </si>
  <si>
    <t>CASARSA D. DELIZIA 3</t>
  </si>
  <si>
    <t>scuola second. 1° "E. Fermi"</t>
  </si>
  <si>
    <t>ROVEREDO IN PIANO 2</t>
  </si>
  <si>
    <t>930360002 930360003</t>
  </si>
  <si>
    <t>scuola primaria  "E. Fermi" 1° e 2° lotto</t>
  </si>
  <si>
    <t>NO</t>
  </si>
  <si>
    <t>TARCENTO 1</t>
  </si>
  <si>
    <t>scuola primaria "O. Marinelli"</t>
  </si>
  <si>
    <t>CORNO DI ROSAZZO 1</t>
  </si>
  <si>
    <t>scuola dell'infanzia</t>
  </si>
  <si>
    <t>UTI COLLIO-ALTO ISONZO 6</t>
  </si>
  <si>
    <t>I.T.A.S."Brignoli-Einaudi-Marconi"-GRADISCA D'ISONZO</t>
  </si>
  <si>
    <t>SAN VITO AL TAGLIAMENTO 1</t>
  </si>
  <si>
    <t>scuola primaria "A.L. Moro"</t>
  </si>
  <si>
    <t>CASARSA D. DELIZIA 1</t>
  </si>
  <si>
    <t>scuola primaria "L. da Vinci"</t>
  </si>
  <si>
    <t>CASARSA D. DELIZIA 2</t>
  </si>
  <si>
    <t>scuola primaria "G. Marconi"</t>
  </si>
  <si>
    <t>SAN CANZIAN D'ISONZO</t>
  </si>
  <si>
    <t>scuola sec.1° "D. Alighieri"</t>
  </si>
  <si>
    <t>LATISANA 1</t>
  </si>
  <si>
    <t>scuola primaria "E. de Amicis"</t>
  </si>
  <si>
    <t>UTI COLLIO-ALTO ISONZO 2</t>
  </si>
  <si>
    <t>L.C. "D, Alighieri"- GORIZIA</t>
  </si>
  <si>
    <t>PALMANOVA1</t>
  </si>
  <si>
    <t>scuola primaria "D. Alighieri"</t>
  </si>
  <si>
    <t>GONARS 1</t>
  </si>
  <si>
    <t>300440002/3</t>
  </si>
  <si>
    <t>GONARS 2</t>
  </si>
  <si>
    <t>scuola sec. 1° "T. Marzuttini"</t>
  </si>
  <si>
    <t>SAPPADA</t>
  </si>
  <si>
    <t>0301890005</t>
  </si>
  <si>
    <t>scuola infanzia</t>
  </si>
  <si>
    <t>AMPEZZO</t>
  </si>
  <si>
    <t xml:space="preserve">primaria e secondaria 1° "M. Davanzo" </t>
  </si>
  <si>
    <t>PALMANOVA2</t>
  </si>
  <si>
    <t>scuola second. 1° "P. Zorutti"</t>
  </si>
  <si>
    <t>BUJA 1</t>
  </si>
  <si>
    <t>scuola secondaria 1° "E. Ursella"</t>
  </si>
  <si>
    <t>MAJANO</t>
  </si>
  <si>
    <t>Centro Studi "E. Fermi"</t>
  </si>
  <si>
    <t>PRAVISDOMINI</t>
  </si>
  <si>
    <t>scuola primaria "P.A. Buodo"</t>
  </si>
  <si>
    <t>PAULARO</t>
  </si>
  <si>
    <t>plesso scolastico primaria+secondaria 1°</t>
  </si>
  <si>
    <t xml:space="preserve">REANA DEL ROJALE </t>
  </si>
  <si>
    <t>scuola sec.1° "A. De Gasperi"*</t>
  </si>
  <si>
    <t>RIVIGNANO TEOR</t>
  </si>
  <si>
    <t>scuola sec. 1° del Capoluogo</t>
  </si>
  <si>
    <t>SI</t>
  </si>
  <si>
    <t>PRATA DI PORDENONE</t>
  </si>
  <si>
    <t>scuola primaria "I. Nievo"</t>
  </si>
  <si>
    <t>AZZANO DECIMO 2</t>
  </si>
  <si>
    <t>palestra scuola primaria "A. Diaz"</t>
  </si>
  <si>
    <t>ROVEREDO IN PIANO 1</t>
  </si>
  <si>
    <t>scuola secondaria 1°</t>
  </si>
  <si>
    <t>BAGNARIA ARSA</t>
  </si>
  <si>
    <t>scuola primaria "M. Hack"</t>
  </si>
  <si>
    <t>BRUGNERA</t>
  </si>
  <si>
    <t>scuola primaria "A. Sacilotto"</t>
  </si>
  <si>
    <t>COSEANO</t>
  </si>
  <si>
    <t>scuola secondaria 1° "G. Ungaretti"</t>
  </si>
  <si>
    <t>FAEDIS 1</t>
  </si>
  <si>
    <t xml:space="preserve">scuola primaria </t>
  </si>
  <si>
    <t>FAEDIS 2</t>
  </si>
  <si>
    <t>LATISANA 2</t>
  </si>
  <si>
    <t>scuola primaria "G. Pascoli"</t>
  </si>
  <si>
    <t>MEDEA</t>
  </si>
  <si>
    <t>scuola primaria "E. De Amicis"</t>
  </si>
  <si>
    <t>SAN VITO DI FAGAGNA 2</t>
  </si>
  <si>
    <t>scuola infanzia "F. Righini"</t>
  </si>
  <si>
    <t>SAN VITO AL TAGLIAMENTO 2</t>
  </si>
  <si>
    <t>PRADAMANO 2</t>
  </si>
  <si>
    <t>scuola sec. 1° "I. Nievo"</t>
  </si>
  <si>
    <t>SAN DORLIGO DELLA VALLE</t>
  </si>
  <si>
    <t>TS</t>
  </si>
  <si>
    <t>scuola sec. 1° "F. Tomizza"</t>
  </si>
  <si>
    <t>MOSSA</t>
  </si>
  <si>
    <t>scuola primaria "G. Galilei"</t>
  </si>
  <si>
    <t>SAN VITO DI FAGAGNA 1</t>
  </si>
  <si>
    <t>scuola primaria "mons. Fabbro"</t>
  </si>
  <si>
    <t>VAJONT1</t>
  </si>
  <si>
    <t>scuola dell'infanzia*</t>
  </si>
  <si>
    <t>CAMPOFORMIDO</t>
  </si>
  <si>
    <t>scuola dell'infanzia "C. Collodi" - Villa Primavera</t>
  </si>
  <si>
    <t>PALUZZA4</t>
  </si>
  <si>
    <t>scuola second. 1° del Capoluogo</t>
  </si>
  <si>
    <t>TRIVIGNANO UDINESE1</t>
  </si>
  <si>
    <t>TRASAGHIS</t>
  </si>
  <si>
    <t>Scuola primaria+sec.1° in Alesso</t>
  </si>
  <si>
    <t>BUJA 2</t>
  </si>
  <si>
    <t>scuola primaria "C. Percoto"</t>
  </si>
  <si>
    <t>BUJA 3</t>
  </si>
  <si>
    <t>scuola primaria "M. Forte"</t>
  </si>
  <si>
    <t>PALUZZA3</t>
  </si>
  <si>
    <t>scuola primaria del Capoluogo</t>
  </si>
  <si>
    <t>RAGOGNA 1</t>
  </si>
  <si>
    <t>scuola primaria "R. Battistig"*</t>
  </si>
  <si>
    <t>RAGOGNA 2</t>
  </si>
  <si>
    <t>scuola sec. 1° "A. Moro e la sua scorta"</t>
  </si>
  <si>
    <t>SAN LEONARDO 1</t>
  </si>
  <si>
    <t>scuola primaria/sec.1°</t>
  </si>
  <si>
    <t>PALUZZA2</t>
  </si>
  <si>
    <t>scuola infanzia e primaria di Timau</t>
  </si>
  <si>
    <t>PALUZZA6</t>
  </si>
  <si>
    <t>palestra scolastica di Timau*</t>
  </si>
  <si>
    <t>PRADAMANO 1</t>
  </si>
  <si>
    <t>scuola primaria "G. Ellero"</t>
  </si>
  <si>
    <t>PINZANO AL TAGLIAMENTO</t>
  </si>
  <si>
    <t>scuola primaria "G. Carducci"</t>
  </si>
  <si>
    <t>AZZANO DECIMO 1</t>
  </si>
  <si>
    <t xml:space="preserve">scuola primaria "A. Diaz" </t>
  </si>
  <si>
    <t>SAN LEONARDO 2</t>
  </si>
  <si>
    <t>CLAUT</t>
  </si>
  <si>
    <t>scuola secondaria 1° "G. Pascoli"</t>
  </si>
  <si>
    <t>PALUZZA5</t>
  </si>
  <si>
    <t>MOIMACCO</t>
  </si>
  <si>
    <t>SAURIS</t>
  </si>
  <si>
    <t>scuola infanzia e primaria Sauris</t>
  </si>
  <si>
    <t>SAGRADO</t>
  </si>
  <si>
    <t>PALUZZA1</t>
  </si>
  <si>
    <t>scuola infanzia del Capoluogo</t>
  </si>
  <si>
    <t>TRIVIGNANO UDINESE2</t>
  </si>
  <si>
    <t>scuola primaria</t>
  </si>
  <si>
    <t>EDIFICIO</t>
  </si>
  <si>
    <t>GESTORE</t>
  </si>
  <si>
    <t>PROV</t>
  </si>
  <si>
    <t>COMUNE INTERVENTO</t>
  </si>
  <si>
    <t>LIVELLO PROGETTUALE</t>
  </si>
  <si>
    <t>TOTALE INTERVENTO</t>
  </si>
  <si>
    <t xml:space="preserve"> QUOTA ENTE</t>
  </si>
  <si>
    <t>0570590000</t>
  </si>
  <si>
    <t>COMUNE</t>
  </si>
  <si>
    <t>RI</t>
  </si>
  <si>
    <t>RIETI</t>
  </si>
  <si>
    <t>PROGETTO ESECUTIVO + VERIFICA</t>
  </si>
  <si>
    <t>0570590162</t>
  </si>
  <si>
    <t>0560180776</t>
  </si>
  <si>
    <t>VT</t>
  </si>
  <si>
    <t>CASTIGLIONE IN TEVERINA</t>
  </si>
  <si>
    <t>0580651297</t>
  </si>
  <si>
    <t>RM</t>
  </si>
  <si>
    <t>MONTEROTONDO</t>
  </si>
  <si>
    <t>PROGETTO ESECUTIVO</t>
  </si>
  <si>
    <t>0580450693</t>
  </si>
  <si>
    <t>GORGA</t>
  </si>
  <si>
    <t>0600250094</t>
  </si>
  <si>
    <t>FR</t>
  </si>
  <si>
    <t>CEPRANO</t>
  </si>
  <si>
    <t>0570540189</t>
  </si>
  <si>
    <t>POGGIO MOIANO</t>
  </si>
  <si>
    <t>0570440133</t>
  </si>
  <si>
    <t>MONTOPOLI DI SABINA</t>
  </si>
  <si>
    <t>0600190064</t>
  </si>
  <si>
    <t>CASSINO</t>
  </si>
  <si>
    <t>0580263453</t>
  </si>
  <si>
    <t>CAVE</t>
  </si>
  <si>
    <t>0560150038</t>
  </si>
  <si>
    <t>CAPRAROLA</t>
  </si>
  <si>
    <t>PROGETTO DEFINITIVO</t>
  </si>
  <si>
    <t>0560590826</t>
  </si>
  <si>
    <t>VITERBO</t>
  </si>
  <si>
    <t>0560590233</t>
  </si>
  <si>
    <t>0560590815</t>
  </si>
  <si>
    <t>0560590827</t>
  </si>
  <si>
    <t>0560150430</t>
  </si>
  <si>
    <t>0581061220</t>
  </si>
  <si>
    <t>TORRITA TIBERINA</t>
  </si>
  <si>
    <t>0560220154</t>
  </si>
  <si>
    <t>CIVITELLA D`AGLIANO</t>
  </si>
  <si>
    <t>0590170650</t>
  </si>
  <si>
    <t>LT</t>
  </si>
  <si>
    <t>PONTINIA</t>
  </si>
  <si>
    <t>0580200692</t>
  </si>
  <si>
    <t>CARPINETO ROMANO</t>
  </si>
  <si>
    <t>0590260036</t>
  </si>
  <si>
    <t>SANTI COSMA E DAMIANO</t>
  </si>
  <si>
    <t>0590041423</t>
  </si>
  <si>
    <t>CASTELFORTE</t>
  </si>
  <si>
    <t>0581100859</t>
  </si>
  <si>
    <t>VALMONTONE</t>
  </si>
  <si>
    <t>0600160418</t>
  </si>
  <si>
    <t>CAMPOLI APPENNINO</t>
  </si>
  <si>
    <t>0600240085</t>
  </si>
  <si>
    <t>CECCANO</t>
  </si>
  <si>
    <t>PROGETTO DI FATTIBILITA` TECNICA ED ECONOMICA</t>
  </si>
  <si>
    <t>0600240086</t>
  </si>
  <si>
    <t>0600190465</t>
  </si>
  <si>
    <t>0600190310</t>
  </si>
  <si>
    <t>0600190315</t>
  </si>
  <si>
    <t>0580113233</t>
  </si>
  <si>
    <t>ARTENA</t>
  </si>
  <si>
    <t>0580111175</t>
  </si>
  <si>
    <t>0590280396</t>
  </si>
  <si>
    <t>SEZZE</t>
  </si>
  <si>
    <t>0590090386</t>
  </si>
  <si>
    <t>GAETA</t>
  </si>
  <si>
    <t>0590090330</t>
  </si>
  <si>
    <t>0560211975</t>
  </si>
  <si>
    <t>CIVITA CASTELLANA</t>
  </si>
  <si>
    <t>0600190078</t>
  </si>
  <si>
    <t>0600190316</t>
  </si>
  <si>
    <t>0600580186</t>
  </si>
  <si>
    <t>RIPI</t>
  </si>
  <si>
    <t>0580683354</t>
  </si>
  <si>
    <t>MORLUPO</t>
  </si>
  <si>
    <t>0600190311</t>
  </si>
  <si>
    <t>0600190463</t>
  </si>
  <si>
    <t>0580201182</t>
  </si>
  <si>
    <t>0600200492</t>
  </si>
  <si>
    <t>CASTELLIRI</t>
  </si>
  <si>
    <t>0600200371</t>
  </si>
  <si>
    <t>0590020276</t>
  </si>
  <si>
    <t>BASSIANO</t>
  </si>
  <si>
    <t>0560190144</t>
  </si>
  <si>
    <t>CELLENO</t>
  </si>
  <si>
    <t>0580710224</t>
  </si>
  <si>
    <t>NEROLA</t>
  </si>
  <si>
    <t>DOCUMENTO DI FATTIBILITA` DELLE ALTERNATIVE PROGETTUALI</t>
  </si>
  <si>
    <t>0600190066</t>
  </si>
  <si>
    <t>0590251831</t>
  </si>
  <si>
    <t>SAN FELICE CIRCEO</t>
  </si>
  <si>
    <t>0590250290</t>
  </si>
  <si>
    <t>0581101714</t>
  </si>
  <si>
    <t>0600240083</t>
  </si>
  <si>
    <t>0600190069</t>
  </si>
  <si>
    <t>0580110636</t>
  </si>
  <si>
    <t>0581040260</t>
  </si>
  <si>
    <t>TIVOLI</t>
  </si>
  <si>
    <t>0570640190</t>
  </si>
  <si>
    <t>SCANDRIGLIA</t>
  </si>
  <si>
    <t>0570640062</t>
  </si>
  <si>
    <t>0590290353</t>
  </si>
  <si>
    <t>SONNINO</t>
  </si>
  <si>
    <t>0580911032</t>
  </si>
  <si>
    <t>ROMA</t>
  </si>
  <si>
    <t>0580736363</t>
  </si>
  <si>
    <t>OLEVANO ROMANO</t>
  </si>
  <si>
    <t>0580910569</t>
  </si>
  <si>
    <t>0580651713</t>
  </si>
  <si>
    <t>0580910626</t>
  </si>
  <si>
    <t>0600070031</t>
  </si>
  <si>
    <t>AQUINO</t>
  </si>
  <si>
    <t>0600070029</t>
  </si>
  <si>
    <t>0580110620</t>
  </si>
  <si>
    <t>0580110686</t>
  </si>
  <si>
    <t>0580113223</t>
  </si>
  <si>
    <t>0580110684</t>
  </si>
  <si>
    <t>0580703155</t>
  </si>
  <si>
    <t>NEMI</t>
  </si>
  <si>
    <t>0580491342</t>
  </si>
  <si>
    <t>LABICO</t>
  </si>
  <si>
    <t>0600250329</t>
  </si>
  <si>
    <t>0560340173</t>
  </si>
  <si>
    <t>MARTA</t>
  </si>
  <si>
    <t>0560480111</t>
  </si>
  <si>
    <t>SORIANO NEL CIMINO</t>
  </si>
  <si>
    <t>0560210231</t>
  </si>
  <si>
    <t>0560211130</t>
  </si>
  <si>
    <t>0600351201</t>
  </si>
  <si>
    <t>FIUGGI</t>
  </si>
  <si>
    <t>ANGUILLARA SABAZIA</t>
  </si>
  <si>
    <t>0580911255</t>
  </si>
  <si>
    <t>0580050140</t>
  </si>
  <si>
    <t>0580911639</t>
  </si>
  <si>
    <t>0580911422</t>
  </si>
  <si>
    <t>0600350121</t>
  </si>
  <si>
    <t>0580491333</t>
  </si>
  <si>
    <t>0590170107</t>
  </si>
  <si>
    <t>0600250397</t>
  </si>
  <si>
    <t>0580911121</t>
  </si>
  <si>
    <t>0580911117</t>
  </si>
  <si>
    <t>0560481963</t>
  </si>
  <si>
    <t>0600580507</t>
  </si>
  <si>
    <t>0580910563</t>
  </si>
  <si>
    <t>0580910624</t>
  </si>
  <si>
    <t>0580911104</t>
  </si>
  <si>
    <t>0580911074</t>
  </si>
  <si>
    <t>0580911036</t>
  </si>
  <si>
    <t>0581100625</t>
  </si>
  <si>
    <t>0560210086</t>
  </si>
  <si>
    <t>0580390193</t>
  </si>
  <si>
    <t>FRASCATI</t>
  </si>
  <si>
    <t>0580860740</t>
  </si>
  <si>
    <t>ROCCA DI PAPA</t>
  </si>
  <si>
    <t>0570700192</t>
  </si>
  <si>
    <t>TORRI IN SABINA</t>
  </si>
  <si>
    <t>0600710385</t>
  </si>
  <si>
    <t>SERRONE</t>
  </si>
  <si>
    <t>0590060203</t>
  </si>
  <si>
    <t>CORI</t>
  </si>
  <si>
    <t>0600620018</t>
  </si>
  <si>
    <t>SAN DONATO VAL DI COMINO</t>
  </si>
  <si>
    <t>Codice Edificio</t>
  </si>
  <si>
    <t>Ubicazione scuola</t>
  </si>
  <si>
    <t>ENTI</t>
  </si>
  <si>
    <t>PROVINCIA</t>
  </si>
  <si>
    <t>Tipo scuola oggetto di intervento</t>
  </si>
  <si>
    <t>Importo TOTALE INTERVENTO</t>
  </si>
  <si>
    <t>Numero protocollo</t>
  </si>
  <si>
    <t>0149739/18 del 25/05/18</t>
  </si>
  <si>
    <t>AQ</t>
  </si>
  <si>
    <t>Codice plesso</t>
  </si>
  <si>
    <t>CHIETI</t>
  </si>
  <si>
    <t>CH</t>
  </si>
  <si>
    <t>0148690/18 del 24/05/2018</t>
  </si>
  <si>
    <t>0149712/18 del 25/05/2018</t>
  </si>
  <si>
    <t>0150656/18 del 25/05/2018</t>
  </si>
  <si>
    <t>0151078/18 del 26/05/2018</t>
  </si>
  <si>
    <t>0146391/18 del 22/05/2018</t>
  </si>
  <si>
    <t>TE</t>
  </si>
  <si>
    <t>0151077/18 del 26/05/2018</t>
  </si>
  <si>
    <t>PE</t>
  </si>
  <si>
    <t>0152358/18 del 28/05/2018</t>
  </si>
  <si>
    <t>0151092/18 del 26/05/2018</t>
  </si>
  <si>
    <t>TORNIMPARTE</t>
  </si>
  <si>
    <t>ORTUCCHIO</t>
  </si>
  <si>
    <t xml:space="preserve"> SAN VINCENZO VALLE ROVETO</t>
  </si>
  <si>
    <t>LUCO DEI MARSI</t>
  </si>
  <si>
    <t>SANTE MARIE</t>
  </si>
  <si>
    <t>VASTO</t>
  </si>
  <si>
    <t>ROCCA SAN GIOVANNI</t>
  </si>
  <si>
    <t>VILLALFONSINA</t>
  </si>
  <si>
    <t>TORINO DI SANGRO</t>
  </si>
  <si>
    <t>TOSSICIA</t>
  </si>
  <si>
    <t>MOSCUFO</t>
  </si>
  <si>
    <t>COLLECORVINO</t>
  </si>
  <si>
    <t>PIANELLA</t>
  </si>
  <si>
    <t>SCUOLA SECONDARIA DI I GRADO "Gabriele Rossetti"</t>
  </si>
  <si>
    <t>Via Ciccarone, 107</t>
  </si>
  <si>
    <t>0690990395</t>
  </si>
  <si>
    <t>CHMM83401X</t>
  </si>
  <si>
    <t>SCUOLA PRIMARIA "CELDIT"</t>
  </si>
  <si>
    <t>Via Campobasso, 10</t>
  </si>
  <si>
    <t>0690220187</t>
  </si>
  <si>
    <t>CHEE83701C</t>
  </si>
  <si>
    <t xml:space="preserve">SCUOLA PRIMARIA </t>
  </si>
  <si>
    <t>Via Lanciano, 3</t>
  </si>
  <si>
    <t>0690220009</t>
  </si>
  <si>
    <t>CHEE83601L</t>
  </si>
  <si>
    <t>SCUOLA PRIMARIA "Selvaiezzi"</t>
  </si>
  <si>
    <t>Via Salvo D'Acquisto, 3</t>
  </si>
  <si>
    <t>0690220670</t>
  </si>
  <si>
    <t>CHEE83702D</t>
  </si>
  <si>
    <t>SCUOLA INFANZIA, PRIMARIA E SECONDARIA DI I GRADO</t>
  </si>
  <si>
    <t>Via Raffaele Paolucci, 21</t>
  </si>
  <si>
    <t>0690740313</t>
  </si>
  <si>
    <t>CHAA812064 - CHEE812036 - CHMM812024</t>
  </si>
  <si>
    <t>SCUOLA INFANZIA</t>
  </si>
  <si>
    <t>C.da Vicenne</t>
  </si>
  <si>
    <t>0670450104</t>
  </si>
  <si>
    <t>TEAA819062</t>
  </si>
  <si>
    <t>SCUOLA INFANZIA E PRIMARIA "Modesto Della Porta"</t>
  </si>
  <si>
    <t>Corso del Popolo, 90</t>
  </si>
  <si>
    <t>0691000209</t>
  </si>
  <si>
    <t>CHAA820052 - CHEE820057</t>
  </si>
  <si>
    <t>SCUOLA INFANZIA "Sant'Angelo"</t>
  </si>
  <si>
    <t>Viale Sant'Angelo, 10</t>
  </si>
  <si>
    <t>0690910140</t>
  </si>
  <si>
    <t>CHAA809035</t>
  </si>
  <si>
    <t>SCUOLA PRIMARIA</t>
  </si>
  <si>
    <t>SCUOLA PRIMARIA "Edmondo De Amicis"</t>
  </si>
  <si>
    <t>Viale Europa, 28-30</t>
  </si>
  <si>
    <t>0680250176</t>
  </si>
  <si>
    <t>PEEE81101R</t>
  </si>
  <si>
    <t>Villa Barberi sn</t>
  </si>
  <si>
    <t>680150152</t>
  </si>
  <si>
    <t>PEEE82103D</t>
  </si>
  <si>
    <t>SCUOLA PRIMARIA Frazione Cerratina</t>
  </si>
  <si>
    <t>Via Trieste angolo Via Sangro</t>
  </si>
  <si>
    <t>0680300629</t>
  </si>
  <si>
    <t>PEEE81104X</t>
  </si>
  <si>
    <t>SCUOLA SECONDARIA DI 1° GRADO  "Papa Giovanni XXIII"</t>
  </si>
  <si>
    <t>Via villa De Felici snc</t>
  </si>
  <si>
    <t>0680300174</t>
  </si>
  <si>
    <t>PEMM81101Q</t>
  </si>
  <si>
    <t>SCUOLA DELL'INFANZIA "Hans Christian Andersen"</t>
  </si>
  <si>
    <t>0661010111</t>
  </si>
  <si>
    <t>AQAA829031</t>
  </si>
  <si>
    <t>Piazza Camillo Morrone Fraz. S. Nicola</t>
  </si>
  <si>
    <t>AQAA82503N - AQEE82504X - AQMM82503T</t>
  </si>
  <si>
    <t>Corso Vagnolo, snc - Frazione Roccavivi</t>
  </si>
  <si>
    <t>0660920049</t>
  </si>
  <si>
    <t>AQAA81205N</t>
  </si>
  <si>
    <t>SCUOLA SECONDARIA DI I GRADO "Ignazio Silone"</t>
  </si>
  <si>
    <t>Via A. Torlonia, snc</t>
  </si>
  <si>
    <t>AQMM82101C</t>
  </si>
  <si>
    <t>0660510298</t>
  </si>
  <si>
    <t>SCUOLA PRIMARIA "L. Radice"</t>
  </si>
  <si>
    <t>Via Roma</t>
  </si>
  <si>
    <t>0660890273</t>
  </si>
  <si>
    <t>AQEE052181</t>
  </si>
  <si>
    <t>TOTALE</t>
  </si>
  <si>
    <t>Via dei Bersaglieri</t>
  </si>
  <si>
    <t>PROV.</t>
  </si>
  <si>
    <t>ENTE Comune/Provincia</t>
  </si>
  <si>
    <t>Codice edificio Anagrafe</t>
  </si>
  <si>
    <t>ISTITUTO SCOLASTICO</t>
  </si>
  <si>
    <t>PZ</t>
  </si>
  <si>
    <t>Comune Potenza</t>
  </si>
  <si>
    <t>PZ630294</t>
  </si>
  <si>
    <t>I.C. Torraca - Plesso media via L. Da vinci</t>
  </si>
  <si>
    <t>PZ630367</t>
  </si>
  <si>
    <t>I.C. Potenza III - Plesso media La Vista</t>
  </si>
  <si>
    <t>PZ630782</t>
  </si>
  <si>
    <t>I.C. Potenza III - Plesso elemetari Francioso</t>
  </si>
  <si>
    <t>PZ630789</t>
  </si>
  <si>
    <t>I.C. Sinisgalli - Plesso via A. Media</t>
  </si>
  <si>
    <t>PZ000284</t>
  </si>
  <si>
    <t>I.C. Torraca - Plesso elementari via Del Popolo</t>
  </si>
  <si>
    <t>Comune Lavello</t>
  </si>
  <si>
    <t>PZ000417</t>
  </si>
  <si>
    <t>Edificio di piazza Matteotti</t>
  </si>
  <si>
    <t>PZ000508</t>
  </si>
  <si>
    <t>Edificio di via Cappuccini</t>
  </si>
  <si>
    <t>PZ430739</t>
  </si>
  <si>
    <t>Edificio di via Lombardia</t>
  </si>
  <si>
    <t>PZ430418</t>
  </si>
  <si>
    <t>Edificio di piazza Falcone</t>
  </si>
  <si>
    <t>MT</t>
  </si>
  <si>
    <t>Provincia MT</t>
  </si>
  <si>
    <t>MTRI00901L</t>
  </si>
  <si>
    <t>IPSIA "L.Da Vinci" - C.da Rondinelle Matera</t>
  </si>
  <si>
    <t>MTPS020005</t>
  </si>
  <si>
    <t>Liceo Scientifico "E.Fermi" - di Policoro</t>
  </si>
  <si>
    <t>MTIS009001</t>
  </si>
  <si>
    <t>I.I.S. "MORRA" - Via Dante di Matera</t>
  </si>
  <si>
    <t>MTTD004014</t>
  </si>
  <si>
    <t>ITC - Via Capitan Vignola - Grassano - Mt</t>
  </si>
  <si>
    <t>MTIS011001</t>
  </si>
  <si>
    <t>I.I.S."G. FORTUNATO" - PISTICCI</t>
  </si>
  <si>
    <t>MTSL01000B</t>
  </si>
  <si>
    <t>LICEO ARTISTICO STATALE "C. LEVI" DI MATERA</t>
  </si>
  <si>
    <t>MTIS00100A</t>
  </si>
  <si>
    <t>I.I.S. "PITOGORA"  di Montalbano Jonico (MT)</t>
  </si>
  <si>
    <t>MTVC020009</t>
  </si>
  <si>
    <t>IPSSAR "A. TURI" - Convitto Via Parini - Matera</t>
  </si>
  <si>
    <t>MTTA007015</t>
  </si>
  <si>
    <t>ITAS - "G. BRIGANTI" di Matera</t>
  </si>
  <si>
    <t>MTPC00101N</t>
  </si>
  <si>
    <t>LICEO CLASSICO di Nova Siri -MT</t>
  </si>
  <si>
    <t>MTRI02000A</t>
  </si>
  <si>
    <t>IPSIA "PITAGORA" di Policoro (MT)</t>
  </si>
  <si>
    <t>MTTD02050A</t>
  </si>
  <si>
    <t>ITCG " MANLIO CAPITOLO" - Via S.Quaranta - Tursi - Tursi (MT)</t>
  </si>
  <si>
    <t>MTIS008005</t>
  </si>
  <si>
    <t>ITIS Via Lanzillotti - Ferrandina (MT)</t>
  </si>
  <si>
    <t>Provincia PZ</t>
  </si>
  <si>
    <t>Istituto Professionale Agrario di Lagopesole - Avigliano (PZ)</t>
  </si>
  <si>
    <t>Istituto Pedagogico "Francesco De Sarlo" di Lagonegro (Pz)</t>
  </si>
  <si>
    <t>Istituto Industriale "Nicola Miraglia" di Lauria (PZ)</t>
  </si>
  <si>
    <t>Provincia  PZ</t>
  </si>
  <si>
    <t>Istituto Polivalente "Carlo Levi" di Sant'Arcangelo (PZ)</t>
  </si>
  <si>
    <t>I. T. C. "Giuseppe Solimene" di Lavello (PZ)</t>
  </si>
  <si>
    <t>Istituto Agrario - Via Aldo Moro - Lavello (PZ )</t>
  </si>
  <si>
    <t>Istituto Industriale - C.da Campo di Doneri - Picerno (PZ)</t>
  </si>
  <si>
    <t>Convitto Nazionale - Liceo Scientifico - Via Anzio - Potenza</t>
  </si>
  <si>
    <t>Istituto Alberghiero "Umbero Di Pasca" - Via Anzio - Potenza</t>
  </si>
  <si>
    <t>Istituto Alberghiero "Giovanni Paolo II" - Maratea (PZ)</t>
  </si>
  <si>
    <t>Istituto Polivalente- Via Zà Pagana - Maratea (PZ)</t>
  </si>
  <si>
    <t xml:space="preserve">Isituto Tecnico Commerciale "Camillo d'Errico -Palazzo S.G. </t>
  </si>
  <si>
    <t>Istituto Industriale "Einstein - De Lorenzo - Potenza</t>
  </si>
  <si>
    <t xml:space="preserve">Istituto Commerciale - Francesco - Saverio Nitti  Via Anzio - Potenza </t>
  </si>
  <si>
    <t>Comune Filiano</t>
  </si>
  <si>
    <t>Scuola Secondaria di primo grado - Filiano (PZ)</t>
  </si>
  <si>
    <t>Comune Tursi</t>
  </si>
  <si>
    <t>MTIC814008</t>
  </si>
  <si>
    <t>Scuola Primaria di II° Grado "SantAndrea D'Avellino - Tursi</t>
  </si>
  <si>
    <t>Comune Policoro</t>
  </si>
  <si>
    <t>Scuola "L. Milani" - Via Puglia - Policoro</t>
  </si>
  <si>
    <t>Scuola " Papa Giovanni XXIII" - Corso Pandosia - Policoro</t>
  </si>
  <si>
    <t>Comune Pisticci</t>
  </si>
  <si>
    <t>Q.O. Flacco di Marconia</t>
  </si>
  <si>
    <t>Comune Viggianello</t>
  </si>
  <si>
    <t>PZIC89000P</t>
  </si>
  <si>
    <t>Istituto Omnicomprensivo di Viggianello - Via Anzoloconte</t>
  </si>
  <si>
    <t>Comune Matera</t>
  </si>
  <si>
    <t>Scuola Elementare di Piazza Semeria</t>
  </si>
  <si>
    <t>Scuola Elementare di Piazza Saverio Nitti</t>
  </si>
  <si>
    <t>Comune  Matera</t>
  </si>
  <si>
    <t>Plesso scolastico di Via Guida</t>
  </si>
  <si>
    <t>Comune Bernalda</t>
  </si>
  <si>
    <t>MTAA835049</t>
  </si>
  <si>
    <t>Scuola media via Anacreonte</t>
  </si>
  <si>
    <t xml:space="preserve"> </t>
  </si>
  <si>
    <t>REGIONE CALABRIA</t>
  </si>
  <si>
    <t>ENTE</t>
  </si>
  <si>
    <t>SCUOLA</t>
  </si>
  <si>
    <t>INDIRIZZO</t>
  </si>
  <si>
    <t>PROVINCIA DI COSENZA - PAOLA</t>
  </si>
  <si>
    <t>ITCG "PIZZINI"</t>
  </si>
  <si>
    <t>VIA DELLA LIBERTà</t>
  </si>
  <si>
    <t>PROVINCIA DI COSENZA - FUSCALDO</t>
  </si>
  <si>
    <t>IPSIA "DE SETA"</t>
  </si>
  <si>
    <t>VIA MAGGIORE ALFONSO VACCAI</t>
  </si>
  <si>
    <t>COMUNE  DI BORGIA</t>
  </si>
  <si>
    <t>SCUOLA PRIMARIA/INFANZIA "SABATINI"</t>
  </si>
  <si>
    <t>VIA MARTIRI DI MELISSA</t>
  </si>
  <si>
    <t>PROVINCIA DI COSENZA - COSENZA</t>
  </si>
  <si>
    <t>IPIA "G. MARCONI"</t>
  </si>
  <si>
    <t xml:space="preserve">VIA DEGLI STADI </t>
  </si>
  <si>
    <t>COMUNE  DI CELICO</t>
  </si>
  <si>
    <t>ISTITUTO COMPRENSIVO SPEZZANO SILA-CELICO</t>
  </si>
  <si>
    <t>VIA ROMA 49</t>
  </si>
  <si>
    <t>COMUNE  DI TROPEA</t>
  </si>
  <si>
    <t>SCUOLA I GRADO "TORALDO"</t>
  </si>
  <si>
    <t>VIA C.CRIGNA</t>
  </si>
  <si>
    <t>COMUNE  DI ZAMBRONE</t>
  </si>
  <si>
    <t>SCUOLA ELEMENTARE E MEDIA</t>
  </si>
  <si>
    <t>VIALE XXV APRILE</t>
  </si>
  <si>
    <t>COMUNE  DI TERRANOVA DA SIBARI</t>
  </si>
  <si>
    <t>SCUOLA PRIMARIA E DELL'INFANZIA</t>
  </si>
  <si>
    <t>VIA MONS. DE ANGELIS</t>
  </si>
  <si>
    <t>COMUNE  DI GRIMALDI</t>
  </si>
  <si>
    <t>SCUOLA MATERNA ELEMENTARE E MEDIA</t>
  </si>
  <si>
    <t>CORSO TRENTO</t>
  </si>
  <si>
    <t>SCUOLA MEDIA "SABATINI"</t>
  </si>
  <si>
    <t>VIA ALDO MORO</t>
  </si>
  <si>
    <t>COMUNE  DI SAN COSTANTINO CALABRO</t>
  </si>
  <si>
    <t>SCUOLA ELEMENTARE</t>
  </si>
  <si>
    <t>VIA IV NOVEMBRE</t>
  </si>
  <si>
    <t>COMUNE  DI BONIFATI</t>
  </si>
  <si>
    <t>SCUOLA PRIMARIA E DELL'INFANZIA - CITTADELLA DEL CAPO</t>
  </si>
  <si>
    <t>VIA MAZZINI</t>
  </si>
  <si>
    <t>COMUNE  DI SPEZZANO ALBANESE</t>
  </si>
  <si>
    <t>SCUOLA INFANZIA "MONTESSORO"</t>
  </si>
  <si>
    <t>VIA ORTO BARBATO</t>
  </si>
  <si>
    <t>COMUNE  DI SANT'ONOFRIO</t>
  </si>
  <si>
    <t>VIA DEL SIGNORE</t>
  </si>
  <si>
    <t>COMUNE  DI PATERNO CALABRO</t>
  </si>
  <si>
    <t>EDIFICIO SCOLASTICO</t>
  </si>
  <si>
    <t>VIA SAN PIETRO</t>
  </si>
  <si>
    <t>COMUNE  DI CESSANITI</t>
  </si>
  <si>
    <t>IC "MAZZITELLI"</t>
  </si>
  <si>
    <t>VIA CAPIALBI</t>
  </si>
  <si>
    <t>COMUNE  DI SORIANO CALABRO</t>
  </si>
  <si>
    <t>GIOVANNI FALCONE</t>
  </si>
  <si>
    <t>COMUNE  DI SANTA MARIA DEL CEDRO</t>
  </si>
  <si>
    <t>VIA PALAZZO</t>
  </si>
  <si>
    <t>COMUNE  DI MELISSA</t>
  </si>
  <si>
    <t>IC "GIOVANNI XXIII"</t>
  </si>
  <si>
    <t xml:space="preserve">VIA BERLINGUER </t>
  </si>
  <si>
    <t>COMUNE  DI MAIDA</t>
  </si>
  <si>
    <t>SCUOLA ELEMENTARE E MEDIA CAPOLUOGO</t>
  </si>
  <si>
    <t>VIA O. DE FIORE</t>
  </si>
  <si>
    <t>COMUNE  DI FILADELFIA</t>
  </si>
  <si>
    <t>SCUOLA PRIMARIA PRIMO GRADO (MEDIA)</t>
  </si>
  <si>
    <t>VIALE EUROPA</t>
  </si>
  <si>
    <t>COMUNE  DI TREBISACCE</t>
  </si>
  <si>
    <t>ISTITUTO COMPRENSIVO CORRADO ALVARO</t>
  </si>
  <si>
    <t xml:space="preserve">VIA PRIMA PIANA </t>
  </si>
  <si>
    <t>COMUNE  DI SANTA SEVERINA</t>
  </si>
  <si>
    <t xml:space="preserve">PRIMARIA E SECONDARIA </t>
  </si>
  <si>
    <t>VIA PAPA ZACCARIA</t>
  </si>
  <si>
    <t>COMUNE  DI MORMANNO</t>
  </si>
  <si>
    <t>ISTITUTO OMNICOMPRENSIVO</t>
  </si>
  <si>
    <t>VIA MATTEOTTI</t>
  </si>
  <si>
    <t>COMUNE  DI BOTRICELLO</t>
  </si>
  <si>
    <t>IC "ILARIA ALPI"</t>
  </si>
  <si>
    <t>VIA PER BOTRICELLO SUPERIORE</t>
  </si>
  <si>
    <t>COMUNE  DI BUONVICINO</t>
  </si>
  <si>
    <t>PRIMARIA E SECONDARIA C.DA VIZIOSO</t>
  </si>
  <si>
    <t>C.DA VIZIOSO</t>
  </si>
  <si>
    <t>COMUNE  DI SAN NICOLA ARCELLA</t>
  </si>
  <si>
    <t>PRIMARIA E INFANZIA LUCIANO D'ORRICO</t>
  </si>
  <si>
    <t>CORSO UMBERTO</t>
  </si>
  <si>
    <t>COMUNE  DI PAOLA</t>
  </si>
  <si>
    <t>SCUOLA MEDIA "I. GENTILI"</t>
  </si>
  <si>
    <t>RIONE COLONNE</t>
  </si>
  <si>
    <t>COMUNE  DI SANT'AGATA D'ESARO</t>
  </si>
  <si>
    <t>SCUOLA INFANZIA, PRONARIA E SECONDARIA</t>
  </si>
  <si>
    <t>PIAZZA DANTE CASTELLUCCI</t>
  </si>
  <si>
    <t>COMUNE DI PIZZO</t>
  </si>
  <si>
    <t>scuola primaria "San Benedetto"</t>
  </si>
  <si>
    <t>Via San Sebastiano</t>
  </si>
  <si>
    <t>PROVINCIA DI CATANZARO - LAMEZIA TERME</t>
  </si>
  <si>
    <t>ITG - Istituto tecnico per geometri (ora IIS Polo Tecnologico)</t>
  </si>
  <si>
    <t>Via S. Miceli, n. 52</t>
  </si>
  <si>
    <t>PROVINCIA DI CATANZARO</t>
  </si>
  <si>
    <t>ITTS "E. Scalfaro"</t>
  </si>
  <si>
    <t>P.zza Matteotti, n. 1</t>
  </si>
  <si>
    <t>ITE - Istituto Tecnico Economico "V. De Fazio"</t>
  </si>
  <si>
    <t>Via Leonardo Da Vinci, snc</t>
  </si>
  <si>
    <t xml:space="preserve">Istituto scolastico Liceo scientifico "Fermi" di Catanzaro Lido </t>
  </si>
  <si>
    <t>Via C. Pisacane snc</t>
  </si>
  <si>
    <t>Istituto scolastico Liceo scientifico "Galileo Galilei" Lamezia Terme</t>
  </si>
  <si>
    <t>Via Leonardo Da Vinci, 24</t>
  </si>
  <si>
    <t>PROVINCIA DI CATANZARO - SOVERATO</t>
  </si>
  <si>
    <t>Istituto Scolastico Alberghiero - IPSSEOA</t>
  </si>
  <si>
    <t>Via G. Leopardi, n. 4</t>
  </si>
  <si>
    <t>Istituto scolastico Liceo Classico "Galluppi"</t>
  </si>
  <si>
    <t>Via A.DE Gasperi ,76</t>
  </si>
  <si>
    <t>ITT "G. Malafarina"</t>
  </si>
  <si>
    <t>Via Trento e Trieste, snc</t>
  </si>
  <si>
    <t xml:space="preserve">Istituto scolastico Liceo scientifico "Guarasci" di Soverato </t>
  </si>
  <si>
    <t>Via Amirante, 15</t>
  </si>
  <si>
    <t>COMUNE DI SIDERNO</t>
  </si>
  <si>
    <t>Scuola media Pedullà</t>
  </si>
  <si>
    <t>Via Verdi - Corso Garibaldi</t>
  </si>
  <si>
    <t>Istituto scolastico ITE"Pacioli" di Catanzaro Lido</t>
  </si>
  <si>
    <t>Via Sebenico, 39</t>
  </si>
  <si>
    <t>ITG Petrucci succursale Catanzaro Lido (IIS "Petrucci - Ferraris- Maresca")</t>
  </si>
  <si>
    <t>Via Melito Porto Salvo, snc</t>
  </si>
  <si>
    <t>ITG Maresca (IIS "Petrucci - Ferraris- Maresca")</t>
  </si>
  <si>
    <t>Via della Stazione, n. 1</t>
  </si>
  <si>
    <t>COMUNE DI GUARDIA PIEMONTESE</t>
  </si>
  <si>
    <t>Istituto comprensivo "G. Cistaro" - Primaria e Secondaria di II grado</t>
  </si>
  <si>
    <t>Viale Aldo Moro</t>
  </si>
  <si>
    <t>COMUNE DI SOVERATO</t>
  </si>
  <si>
    <t>Scuola Laura Vicuna Via Olimpia - Primaria</t>
  </si>
  <si>
    <t>Via Olimpia</t>
  </si>
  <si>
    <t>Scuola San Domenica Savio Via Castagna - Primaria</t>
  </si>
  <si>
    <t>Via Alfonso Castagna</t>
  </si>
  <si>
    <t>COMUNE DI VILLA SAN GIOVANNI</t>
  </si>
  <si>
    <t>SCUOLE ELEMENTARE PEZZO "DON LUIGI MILANI"</t>
  </si>
  <si>
    <t>VIA BRIATICO</t>
  </si>
  <si>
    <t>COMUNE DI FALCONARA ALBANESE</t>
  </si>
  <si>
    <t>Scuola elementare e materna e media</t>
  </si>
  <si>
    <t>Via Marinella</t>
  </si>
  <si>
    <t>COMUNE DI GIMIGLIANO</t>
  </si>
  <si>
    <t>istituto comprensivo Lamannis- Corpo F</t>
  </si>
  <si>
    <t>Via XVI Marzo snc</t>
  </si>
  <si>
    <t>TITOLO DELL'INTERVENTO</t>
  </si>
  <si>
    <t>CUP</t>
  </si>
  <si>
    <t>CODICE ARES</t>
  </si>
  <si>
    <t>IMPORTO PROGETTO</t>
  </si>
  <si>
    <t>COFINANZIAMENTO</t>
  </si>
  <si>
    <t>CASERTA</t>
  </si>
  <si>
    <t>F12H18000380001</t>
  </si>
  <si>
    <t>CE480327</t>
  </si>
  <si>
    <t>Comune di Lioni</t>
  </si>
  <si>
    <t>AVELLINO</t>
  </si>
  <si>
    <t>Lavori di Messa a Norma Anticendio dell'Istituto Comprensivo "NINO IANNACCONE" sito in Via Ronca del Comune di Lioni (AV)</t>
  </si>
  <si>
    <t>H32H18000530006</t>
  </si>
  <si>
    <t>0640441869</t>
  </si>
  <si>
    <t>F12H18000450001</t>
  </si>
  <si>
    <t>CE480584</t>
  </si>
  <si>
    <t xml:space="preserve">Comune di Eboli </t>
  </si>
  <si>
    <t>SALERNO</t>
  </si>
  <si>
    <t>ADEGUAMENTO ANTINCENDIO - PIETRO DA EBOLI</t>
  </si>
  <si>
    <t>H22H18000510006</t>
  </si>
  <si>
    <t xml:space="preserve">Comune di Roccadaspide </t>
  </si>
  <si>
    <t xml:space="preserve">LAVORI DI MIGLIORAMENTO DEGLI SPAZI, IMPIANTI, ATTREZZATURE, QUALITA' DELL'ARCHITETTURA, SALUBRITA', SICUREZZA E SOSTENIBILITA' AMBIENTALE SCUOLA MEDIA DANTE ALIGHIERI E SCUOLA ELEMENTARE GUGLIELMO MARCONI" – STRALCIO </t>
  </si>
  <si>
    <t>H42B17000330007</t>
  </si>
  <si>
    <t>0651060185</t>
  </si>
  <si>
    <t>Comune di Trentola Ducenta</t>
  </si>
  <si>
    <t>Lavori di adeguamento impianto di sicurezza antincendio scuola elementare Via Rossini</t>
  </si>
  <si>
    <t>D22H18000170002</t>
  </si>
  <si>
    <t>0610940003-4-5</t>
  </si>
  <si>
    <t>F12H18000390001</t>
  </si>
  <si>
    <t>CE480385</t>
  </si>
  <si>
    <t>Comune di Aversa</t>
  </si>
  <si>
    <t>MESSA A NORMA ANTINCENDIO SCUOLA MEDIA "G. PASCOLI" IN VIA OVIDIO</t>
  </si>
  <si>
    <t>I35B18000920003</t>
  </si>
  <si>
    <t>0610051906</t>
  </si>
  <si>
    <t>Comune di Carinola</t>
  </si>
  <si>
    <t>Messa in sicurezza antincendio dell' edificio scolastico denominato "Polo Scolastico".</t>
  </si>
  <si>
    <t>I62F18000050002</t>
  </si>
  <si>
    <t>0610171246</t>
  </si>
  <si>
    <t>Comune di Scafati</t>
  </si>
  <si>
    <t>Lavori di adeguamento antincendio della scuola elementare e materna S. Pietro di Via Carducci</t>
  </si>
  <si>
    <t>G82H18000480002</t>
  </si>
  <si>
    <t>0651371462</t>
  </si>
  <si>
    <t>Comune di Piano di Sorrento</t>
  </si>
  <si>
    <t>NAPOLI</t>
  </si>
  <si>
    <t>Adeguamento impiantistico ai fini della prevenzione incendi scuola "Alice" in via C.Amalfi</t>
  </si>
  <si>
    <t>B12H18000610004</t>
  </si>
  <si>
    <t>0630530397</t>
  </si>
  <si>
    <t>Comune di Vitulano</t>
  </si>
  <si>
    <t>BENEVENTO</t>
  </si>
  <si>
    <t>Interventi di adeguamento alle norme antincendio della scuola secondaria di 1° grado ICS A. Abbamondi del Comune di Vitulano</t>
  </si>
  <si>
    <t>D55B180003760002</t>
  </si>
  <si>
    <t>Lavori di adeguamento impianto di sicurezza antincendio scuola elementare Via Collodi</t>
  </si>
  <si>
    <t>D22H18000160002</t>
  </si>
  <si>
    <t>Lavori di adeguamento impianto di sicurezza antincendio scuola elementare Via Nunziale Sant'Antonio</t>
  </si>
  <si>
    <t>D22H1800018002</t>
  </si>
  <si>
    <t>Comune di Andretta</t>
  </si>
  <si>
    <t>Lavori di adeguamento antincendio scuola materna, elementare e media sita in Piazzale Ragazzi del 1899</t>
  </si>
  <si>
    <t>G72H18000240006</t>
  </si>
  <si>
    <t>0640030461</t>
  </si>
  <si>
    <t>Lavori di adeguamento antincendio della scuola media Via Martiri d'Ungheria di Via Martiri d'Ungheria</t>
  </si>
  <si>
    <t>G82H18000560002</t>
  </si>
  <si>
    <t>0651371452</t>
  </si>
  <si>
    <t>Lavori di sostituzione dei serbatoi di riserva idrica antincendio alla scuola comunale Ferdinando II di Borbone di Via Genova</t>
  </si>
  <si>
    <t>G82H18000570002</t>
  </si>
  <si>
    <t>0651371448</t>
  </si>
  <si>
    <t>Lavori di adeguamento impianto di sicurezza antincendio scuola media San Giovanni Bosco</t>
  </si>
  <si>
    <t>D22H18000150002</t>
  </si>
  <si>
    <t>Messa a norma antincendio scuola media "IV Circolo" in via Riverso</t>
  </si>
  <si>
    <t>I35B18000910003</t>
  </si>
  <si>
    <t>0610051914</t>
  </si>
  <si>
    <t>Comune di Solofra</t>
  </si>
  <si>
    <t xml:space="preserve"> Lavori di adeguamento antincendio Scuola Elementare “Fratta”</t>
  </si>
  <si>
    <t>D62H18000390001</t>
  </si>
  <si>
    <t>0641010011</t>
  </si>
  <si>
    <t>Comune di San Cipriano Picentino</t>
  </si>
  <si>
    <t>Adeguamento e riqualificazione scuola media "A. Genovesi"</t>
  </si>
  <si>
    <t>75B18001080002</t>
  </si>
  <si>
    <t>SAIC87700C</t>
  </si>
  <si>
    <t xml:space="preserve">Comune di Melito Irpino </t>
  </si>
  <si>
    <t xml:space="preserve">Adeguamento antincendio edificio scolastico piazza della Repubblica </t>
  </si>
  <si>
    <t>I72H1800030002</t>
  </si>
  <si>
    <t>0640480661</t>
  </si>
  <si>
    <t>Comune di Qualiano</t>
  </si>
  <si>
    <t>ADEGUAMENTO ALLE NORME ANTINCENDIO DELL'ISTITUTO COMPRENSIVO STATALE 2 DON BOSCO-VERDI - "PLESSO DON BOSCO"</t>
  </si>
  <si>
    <t>G12H18000260003</t>
  </si>
  <si>
    <t>0630620466</t>
  </si>
  <si>
    <t>Comune di Telese Terme</t>
  </si>
  <si>
    <t>LAVORI DI ADEGUAMENTO E MESSA A NORMA ANTINCENDIO DELL'EDIFICIO SCOLASTICO ADIBITO A SCUOLA SECONDARIA DI PRIMO GRADO - M. D'AZEGLIO (EDIFICIO SCOLASTICO PIU' PALESTRA) ALLA VIA TURISTICA DEL LAGO DEL COMUNE DI TELESE TERME</t>
  </si>
  <si>
    <t>I22H18000250001</t>
  </si>
  <si>
    <t>0620740043</t>
  </si>
  <si>
    <t>F12H18000420001</t>
  </si>
  <si>
    <t>CE480387</t>
  </si>
  <si>
    <t>Lavori di  miglioramento e adeguamento protezione attiva antincendio a servizio dell’Istituto Comprensivo Statale “Luigi Settembrini”</t>
  </si>
  <si>
    <t>J62H18000310002</t>
  </si>
  <si>
    <t>0620600002</t>
  </si>
  <si>
    <t>Adeguamento impiantistico ai fini della prevenzione incendi scuola "Gargiulo-Maresca" in Via delle Acacie</t>
  </si>
  <si>
    <t>B12H18000620006</t>
  </si>
  <si>
    <t>0630530393</t>
  </si>
  <si>
    <t>Comune di Grazzanise</t>
  </si>
  <si>
    <t>"Adeguamento alle norme di prevenzione incendio della Scuola E. Pestalozzi Sita in Frazione Brezza alla Via Capua del Comune di Grazzanise (CE)" I° STRALCIO</t>
  </si>
  <si>
    <t>PROV0000009459</t>
  </si>
  <si>
    <t>0610420630</t>
  </si>
  <si>
    <t>ADEGUAMENTO ALLE NORME ANTINCENDIO DELL'ISTITUTO COMPRENSIVO STATALE 2 DON BOSCO-VERDI - "PLESSO GIUSEPPE VERDI"</t>
  </si>
  <si>
    <t>G12H18000300003</t>
  </si>
  <si>
    <t>0630620488</t>
  </si>
  <si>
    <t>ADEGUAMENTO ANTINCENDIO - G. ROMANO</t>
  </si>
  <si>
    <t>H22H18000520006</t>
  </si>
  <si>
    <t>Comune di Morcone</t>
  </si>
  <si>
    <t>Lavori di completamento del miglioramento sismico della scuola elementare Principe di Napoli – opere antincendio</t>
  </si>
  <si>
    <t>J82J18000100005</t>
  </si>
  <si>
    <t>0620440056</t>
  </si>
  <si>
    <t>Comune di Dugenta</t>
  </si>
  <si>
    <t>LAVORI DI ADEGUAMENTO ALLA NORMATIVA ANTINCENDIO DELL’ISTITUTO COMPRENSIVO STATALE “LEONARDO DA VINCI”</t>
  </si>
  <si>
    <t>G92H18000560003</t>
  </si>
  <si>
    <t>0620270643</t>
  </si>
  <si>
    <t xml:space="preserve">Comune di Casamarciano </t>
  </si>
  <si>
    <t>MESSA A NORMA ANTINCENDIO DELL'IMMOBILE SCOLASTICO ISTITUTO COMPRENSIVO I° CICLO SITO AL CORSO MERCOGLIANO DI CASAMARCIANO</t>
  </si>
  <si>
    <t>F22H18000450005</t>
  </si>
  <si>
    <t>0630180001</t>
  </si>
  <si>
    <t>Lavori di sostituzione dei serbatoi di riserva idrica antincendio alla scuola comunale Bagni di Via Manzoni</t>
  </si>
  <si>
    <t>G82H18000580002</t>
  </si>
  <si>
    <t xml:space="preserve">Comune di Pannarano </t>
  </si>
  <si>
    <t>ADEGUAMENTO ANTINCENDIO DELLA SCUOLA PRIMARIA(ELEMENTARE)</t>
  </si>
  <si>
    <t>C28J18000050002</t>
  </si>
  <si>
    <t>0620470002</t>
  </si>
  <si>
    <t>Comune di Roccabascerana</t>
  </si>
  <si>
    <t>Adeguamento impianto antincendio</t>
  </si>
  <si>
    <t>G12H18000270002</t>
  </si>
  <si>
    <t>AVMM81802D</t>
  </si>
  <si>
    <t>MESSA A NORMA ANTINCENDIO SCUOLA INFANZIA " IV CIRCOLO" IN VIA G. ROSSA</t>
  </si>
  <si>
    <t>I35B18000900003</t>
  </si>
  <si>
    <t>0610051911</t>
  </si>
  <si>
    <t>Comune di Forino</t>
  </si>
  <si>
    <t>Lavori di adeguamento antincendio scuola primaria "Vespucci"</t>
  </si>
  <si>
    <t>H22H18000470001</t>
  </si>
  <si>
    <t>0640340361</t>
  </si>
  <si>
    <t>LAVORI DI ADEGUAMENTO E MESSA A NORMA ANTINCENDIO DELL'EDIFICIO SCOLASTICO ADIBITO A SCUOLA PRIMARIA IN VIALE MINIERI, DEL COMUNE DI TELESE TERME</t>
  </si>
  <si>
    <t>I22H18000240001</t>
  </si>
  <si>
    <t>0620740044</t>
  </si>
  <si>
    <t>Comune di Nocera Superiore</t>
  </si>
  <si>
    <t>LAVORI DI ADEGUAMENTO ALLE NORME DI PREVENZIONE INCENDI DELLA SCUOLA LUIGI SETTEMBRINI</t>
  </si>
  <si>
    <t>PROV0000009447</t>
  </si>
  <si>
    <t>0650792035</t>
  </si>
  <si>
    <t xml:space="preserve">Comune di Saviano </t>
  </si>
  <si>
    <t>ADEGUAMENTO ANTINCENDIO DELL'EDIFICIO SCOLASTICO MARIA DI PIEMONTE</t>
  </si>
  <si>
    <t>J62H18000320001</t>
  </si>
  <si>
    <t>0630760480</t>
  </si>
  <si>
    <t>F12H18000460001</t>
  </si>
  <si>
    <t>CE480583</t>
  </si>
  <si>
    <t>Lavori di adeguamento antincendio della SCUOLA PRIMARIA SANTAGATA SITA IN VIA ENRICO FERMI</t>
  </si>
  <si>
    <t>D52H18000540002</t>
  </si>
  <si>
    <t>0610430731</t>
  </si>
  <si>
    <t>PROGETTO DI ADEGUAMENTO ALLA NORMATIVA ANTINCENDIO DELLA SEDE DISTACCATA DELL'ISTITUTO SCOLASTICO - LICEO SCIENTIFICO ''G.SIANI'' DI AVERSA.</t>
  </si>
  <si>
    <t>B48J17000110002</t>
  </si>
  <si>
    <t>0610870761</t>
  </si>
  <si>
    <t>Comune di Ariano Irpino</t>
  </si>
  <si>
    <t>LAVORI DI ADEGUAMENTO ANTINCENDIO SCUOLA DELL'INFANZIA A SCUOLA PRIMARIA "G.GRASSO"</t>
  </si>
  <si>
    <t>B92H18000570002</t>
  </si>
  <si>
    <t>0640051479</t>
  </si>
  <si>
    <t xml:space="preserve">ADEGUAMENTO ALLE NORME ANTINCENDIO DELLA SCUOLA "VIALE EUROPA" </t>
  </si>
  <si>
    <t>G12H18000310003</t>
  </si>
  <si>
    <t>063062464</t>
  </si>
  <si>
    <t>Comune di Palma Campania</t>
  </si>
  <si>
    <t>B92H18000590002</t>
  </si>
  <si>
    <t>0630520856</t>
  </si>
  <si>
    <t>ADEGUAMENTO ANTINCENDIO - IC VIRGILIO</t>
  </si>
  <si>
    <t>H22H18000500006</t>
  </si>
  <si>
    <t>Comune di Albanella</t>
  </si>
  <si>
    <t>Adeguamento/miglioramento antincendio della scuola N. Marconi del Capoluogo</t>
  </si>
  <si>
    <t>D98J18000210002</t>
  </si>
  <si>
    <t>0650030798</t>
  </si>
  <si>
    <t>Comune di Campoli del Monte Taburno</t>
  </si>
  <si>
    <t>Intervento di messa in sicurezza del plesso scolastico capoluogo</t>
  </si>
  <si>
    <t>G52H18000240002</t>
  </si>
  <si>
    <t>0620140002</t>
  </si>
  <si>
    <t xml:space="preserve">Comune di Vaillamaina </t>
  </si>
  <si>
    <t>LAVORI DI ADEGUAMENTO ANTINCENDIO DELL'EDIFICIO SCOLASTICO "GIOVANNI GUSSONE"</t>
  </si>
  <si>
    <t>I42H18000460002</t>
  </si>
  <si>
    <t>0641170618</t>
  </si>
  <si>
    <t xml:space="preserve">Comune  di Grigignano di Aversa </t>
  </si>
  <si>
    <t>Lavori di adeguamento antincendio della Scuola dell’infanzia “Carlo Lorenzini” SITA IN VIA CAMPOTONICO</t>
  </si>
  <si>
    <t>D57D18004640002</t>
  </si>
  <si>
    <t>0610430709</t>
  </si>
  <si>
    <t>Lavori di adeguamento antincendio della scuola elementare e materna Purgatorio di via Dante Alighieri</t>
  </si>
  <si>
    <t>G82H18000470002</t>
  </si>
  <si>
    <t>0651371439</t>
  </si>
  <si>
    <t>Lavori di adeguamento antincendio della scuola elementare e materna Badia di Via Lo Porto</t>
  </si>
  <si>
    <t>G82H18000490007</t>
  </si>
  <si>
    <t>0651371450</t>
  </si>
  <si>
    <t>Comune di Bonea</t>
  </si>
  <si>
    <t>Lavori di adeguamento alle norme antincendio  dell'edificio scolastico "CLEMENTINA PERONE"Via Carre n°1 per variazione di classe antincendio da tipo 0 a tipo 1</t>
  </si>
  <si>
    <t>PROV0000009417</t>
  </si>
  <si>
    <t>0620090001</t>
  </si>
  <si>
    <t>F12H18000430001</t>
  </si>
  <si>
    <t>CE480578</t>
  </si>
  <si>
    <t>F12H18000400001</t>
  </si>
  <si>
    <t>Comune di Casal di Principe</t>
  </si>
  <si>
    <t>Interventi di adeguamento antincendio del Plesso Scolastico Montessori</t>
  </si>
  <si>
    <t>C82H18000460006</t>
  </si>
  <si>
    <t>0610190568</t>
  </si>
  <si>
    <t>Comune di Agropoli</t>
  </si>
  <si>
    <t>saaa099017</t>
  </si>
  <si>
    <t>Comune di San Giovanni a Piro</t>
  </si>
  <si>
    <t>Lavori di adeguamento per la messa a norma antincendio dell’Istituto Scolastico sito in via Cenobio   -Istituto Comprensivo T. Gaza-</t>
  </si>
  <si>
    <t>H88J18000030001</t>
  </si>
  <si>
    <t>0651191744</t>
  </si>
  <si>
    <t>Comune di Benevento</t>
  </si>
  <si>
    <t>Adeguamento antincendio della scuola media "Federico Torre" sita in via Nicola Sala in Benevento</t>
  </si>
  <si>
    <t>J82H18000670002</t>
  </si>
  <si>
    <t>0620080201</t>
  </si>
  <si>
    <t>comune di San Marzano sul Sarno</t>
  </si>
  <si>
    <t xml:space="preserve">Intervento di adeguamento alla normativa antincendio dell'edificio scolastico di via Pendino - Codice Plesso: SAMM8A901D - </t>
  </si>
  <si>
    <t>H22H18000530001</t>
  </si>
  <si>
    <t>0651220003</t>
  </si>
  <si>
    <t>Comune di Castelpagano</t>
  </si>
  <si>
    <t xml:space="preserve">lavori di adeguamento alle norme antincendio dell'edificio scolastico adibito a scuola primaria e scuola secondaria alla via Garibaldi nel comune di Castelpagano  </t>
  </si>
  <si>
    <t>I82H18000430008</t>
  </si>
  <si>
    <t>0620170002</t>
  </si>
  <si>
    <t>LAVORI DI ADEGUAMENTO ANTINCENDIO ACUOLA DELL'INFANZAI E PRIMARIA "DON MILANI"</t>
  </si>
  <si>
    <t>B95B18008230002</t>
  </si>
  <si>
    <t>0640051312</t>
  </si>
  <si>
    <t>Comune di Forchia</t>
  </si>
  <si>
    <t>B58J18000210002</t>
  </si>
  <si>
    <t>0620320002</t>
  </si>
  <si>
    <t>Comune di Baselice</t>
  </si>
  <si>
    <t>Adeguamento e messa a norma antincendio dell'edificio scolastico sito nel Comune di Baselice alla Via Borgo Oliveto e denominato "L. Capuano"</t>
  </si>
  <si>
    <t>C72H18000500006</t>
  </si>
  <si>
    <t>F12H18000410001</t>
  </si>
  <si>
    <t>CE480388</t>
  </si>
  <si>
    <t xml:space="preserve">Comune Castel San Giorgio </t>
  </si>
  <si>
    <t>ADEGUAMENTO ALLE NORME RELATIVE ALLA SICUREZZA E DI ANTINCENDIO DELLA SCUOLA  SECONDARIA DI PRIMO GRADO ALLA FRAZIONE LANZARA.</t>
  </si>
  <si>
    <t>H45B18002750005</t>
  </si>
  <si>
    <t>0650340881</t>
  </si>
  <si>
    <t>Adeguamento antincendio della scuola media "Moscati" sita in via C. Nuzzolo in Benevento</t>
  </si>
  <si>
    <t>J82H18000640002</t>
  </si>
  <si>
    <t>0620080196</t>
  </si>
  <si>
    <t xml:space="preserve">Comune di San Sebastiano Al Vesuvio </t>
  </si>
  <si>
    <t>G92H18000500003</t>
  </si>
  <si>
    <t>0630700007</t>
  </si>
  <si>
    <t>Adeguamento antincendio della scuola media "Giovanni Pascoli" sita in via S. Pertini in Benevento</t>
  </si>
  <si>
    <t>J82H18000660002</t>
  </si>
  <si>
    <t>0620080001</t>
  </si>
  <si>
    <t>LAVORI DI ADEGUAMENTO ANTINCENDIO SCUOLA SECONDARIA DI PRIMO GRADO "A.COVOTTA"</t>
  </si>
  <si>
    <t>B92H18000560002</t>
  </si>
  <si>
    <t>0640051477</t>
  </si>
  <si>
    <t>INTERVENTO DI «ADEGUAMENTO ANTINCENDIO DELL’EDIFICIO SCOLASTICO COMUNALE DI VIA TRIESTE SEDE PRINCIPALE DEL 2^ ISTITUTO COMPRENSIVO “VINCENZO RUSSO ”»</t>
  </si>
  <si>
    <t>B92H18000600002</t>
  </si>
  <si>
    <t>0630520869</t>
  </si>
  <si>
    <t xml:space="preserve">Comune di Casalnuovo di Napoli </t>
  </si>
  <si>
    <t>ADEGUAMENTO ANTINCENDIO STRUTTURA SCOLASTICA DI CORSO UMBERTO I – I CIRCOLO DIDATTICO</t>
  </si>
  <si>
    <t>J18E18000100002</t>
  </si>
  <si>
    <t xml:space="preserve">Comune edi Casalnuovo di Napoli </t>
  </si>
  <si>
    <t>ADEGUAMENTO ANTINCENDIO STRUTTURA SCOLASTICA ALDO MORO - PLESSO VIA MARCONI</t>
  </si>
  <si>
    <t>J18E18000040002</t>
  </si>
  <si>
    <t>Comune di San Gregorio Magno</t>
  </si>
  <si>
    <t xml:space="preserve">Adeguamento alla normativa prevenzione incendi DM 26/08/1992 "Scuola elementare e materna loc. giardino"  </t>
  </si>
  <si>
    <t>I92H18000320002</t>
  </si>
  <si>
    <t>SAEE807018</t>
  </si>
  <si>
    <t xml:space="preserve">Comune di Baiano </t>
  </si>
  <si>
    <t>ADEGUAMENTO DELLA SICUREZZA ANTINCENDIO I.C. GIOVANNI XXIII - EDIFICIO SCUOLA ELEMENTARE</t>
  </si>
  <si>
    <t>C52H18000390002</t>
  </si>
  <si>
    <t>0640100679</t>
  </si>
  <si>
    <t>Comune di Cancello ed Arnone</t>
  </si>
  <si>
    <t>Progetto di fattibilità tecnico ed economica per la messa a norma antincendio</t>
  </si>
  <si>
    <t>E12H18000540002</t>
  </si>
  <si>
    <t>CEIC818008</t>
  </si>
  <si>
    <t>Comune di Sassinoro</t>
  </si>
  <si>
    <t>Lavoro di adeguamento alle norme antincendio dell'edificio scolastico adibito a scuola dell'infanzia e scuola primaria "Giovanni Paolo II" alla via Principe di Piemonte nel comune di Sassinoro</t>
  </si>
  <si>
    <t>J92H18000270002</t>
  </si>
  <si>
    <t>0620720001</t>
  </si>
  <si>
    <t>Comune di Foiano di Val Fortore</t>
  </si>
  <si>
    <t>Lavori di messa a norma antincendio della scuola secondaria di primo grado</t>
  </si>
  <si>
    <t>B42H18000590002</t>
  </si>
  <si>
    <t>0620310222</t>
  </si>
  <si>
    <t>ADEGUAMENTO ANTINCENDIO DELL'EDIFICIO SCOLASTICO I.C. 2 A. CICCONE - BLOCCO A</t>
  </si>
  <si>
    <t>J62H18000350001</t>
  </si>
  <si>
    <t>0630760483</t>
  </si>
  <si>
    <t>F12H18000440001</t>
  </si>
  <si>
    <t>CE480386</t>
  </si>
  <si>
    <t>Comune di Cervino</t>
  </si>
  <si>
    <t>Lavori di adeguamento antincendio della Scuola Elementare "Don Domenico Valentino" di Messercola</t>
  </si>
  <si>
    <t>G82H18000460001</t>
  </si>
  <si>
    <t>CEEE834018</t>
  </si>
  <si>
    <t>LAVORI DI ADEGUAMENTO ANTINCENDIO SCUOLA DELL'INFANZIA E SCUOLA PRIMARIA "G.LUSI"</t>
  </si>
  <si>
    <t>B92H18000550002</t>
  </si>
  <si>
    <t>0640051478</t>
  </si>
  <si>
    <t>LAVORI DI ADEGUAMENTO ANTINCENDIO SCUOLA SECONDARIA DI I GRADO "P.S. MANCINI"</t>
  </si>
  <si>
    <t>B95B180008220002</t>
  </si>
  <si>
    <t>0640051316</t>
  </si>
  <si>
    <t>ADEGUAMENTO ANTINCENDIO - INFANZIA VIRGILIO</t>
  </si>
  <si>
    <t>H22H18000490006</t>
  </si>
  <si>
    <t>Adeguamento antincendio della scuola elementare "Nicola Sala" sita in via Marmorale in Benevento</t>
  </si>
  <si>
    <t>J82H18000770002</t>
  </si>
  <si>
    <t>0620080204</t>
  </si>
  <si>
    <t>Adeguamento antincendio della scuola elementare "Grimoaldo Re" sita in via Cosimo Nuzzolo in Benevento</t>
  </si>
  <si>
    <t>J82H18000750002</t>
  </si>
  <si>
    <t>0620080203</t>
  </si>
  <si>
    <t>INTERVENTO DI «ADEGUAMENTO ANTINCENDIO DELL’EDIFICIO SCOLASTICO COMUNALE – POLO INFANZIA DI VIA VECCHIA SAN GENNARO – DEL I° ISTITUTO COMPRENSIVO “ANTONIO DE CURTIS”».</t>
  </si>
  <si>
    <t>B92H18000580002</t>
  </si>
  <si>
    <t>0630520872</t>
  </si>
  <si>
    <t>Lavori di adeguamento antincendio Plesso scolastico  Benedetto Croce</t>
  </si>
  <si>
    <t>C82H18000440006</t>
  </si>
  <si>
    <t>0610190561</t>
  </si>
  <si>
    <t xml:space="preserve">Comune di Vairano Patenora </t>
  </si>
  <si>
    <t>ADEGUAMENTO IMPIANTO ANTINCENDIO SCUOLA PRIMARIA PLESSO VAIRANO SCALO</t>
  </si>
  <si>
    <t>E32H18000360002</t>
  </si>
  <si>
    <t>E610950545</t>
  </si>
  <si>
    <t>ADEGUAMENTO DELL'IMPIANTO ANTINCENDIO SCUOLA SECONDARIA DI PRIMO GRADO PLESSO VAIRANO SCALO</t>
  </si>
  <si>
    <t>E32H18000370002</t>
  </si>
  <si>
    <t>0610950547</t>
  </si>
  <si>
    <t>LAVORI DI ADEGUAMENTO E MESSA A NORMA ANTINCENDIO DELL'EDIFICIO SCOLASTICO ADIBITO A SCUOLA MATERNA COMUNALE SITA IN VIA PAPA GIOVANNI XXIII DEL COMUNE DI TELESE TERME</t>
  </si>
  <si>
    <t>I22H18000260001</t>
  </si>
  <si>
    <t>0620740046</t>
  </si>
  <si>
    <t>LAVORI DI ADEGUAMENTO ANTINCENDIO SCUOLA FRESA PASCOLI</t>
  </si>
  <si>
    <t>PROV0000009456</t>
  </si>
  <si>
    <t>0650792043</t>
  </si>
  <si>
    <t>ADEGUMENTO DELLA SICUREZZA ANTINCENDIO DELL'I.C. GIOVANNI XXIII - EDIFICIO SCUOLA MEDIA</t>
  </si>
  <si>
    <t>C52H18000380002</t>
  </si>
  <si>
    <t>064010702</t>
  </si>
  <si>
    <t>Adeguamento antincendio della scuola elementare e media "Sant' Angelo a Sasso" in via Pascoli in Benevento</t>
  </si>
  <si>
    <t>J82H18000720002</t>
  </si>
  <si>
    <t>0620080208</t>
  </si>
  <si>
    <t>ADEGUAMENTO ANTINCENDIO DELL'EDIFICIO SCOLASTICO I.C. 2A. CICCONE - BLOCCO B</t>
  </si>
  <si>
    <t>J62H18000360001</t>
  </si>
  <si>
    <t>0630760476</t>
  </si>
  <si>
    <t xml:space="preserve">Comune di Sant'Agnello </t>
  </si>
  <si>
    <t>MESSA IN SICUREZZA ANTINCENDIO SCUOLA FIODO</t>
  </si>
  <si>
    <t>H12H18000800006</t>
  </si>
  <si>
    <t>NAAA85801D</t>
  </si>
  <si>
    <t>G92H18000460003</t>
  </si>
  <si>
    <t>0630700002</t>
  </si>
  <si>
    <t>INTERVENTI PER LA MESSA A NORMA ANTINCENDIO DELLA SCUOLA ELEMENTARE ‘CAPASSO’</t>
  </si>
  <si>
    <t>G92H18000480003</t>
  </si>
  <si>
    <t>0630700003</t>
  </si>
  <si>
    <t>INTERVENTI PER LA MESSA A NORMA ANTINCENDIO DELLA SCUOLA MATERNA ‘TOTI’</t>
  </si>
  <si>
    <t>G92H18000470003</t>
  </si>
  <si>
    <t>0630700001</t>
  </si>
  <si>
    <t xml:space="preserve">INTERVENTI PER LA MESSA A NORMA ANTINCENDIO DELLA SCUOLA ELEMENTARE ‘PERTINI’ </t>
  </si>
  <si>
    <t>G92H18000490003</t>
  </si>
  <si>
    <t>0630700004</t>
  </si>
  <si>
    <t>Adeguamento antincendio della scuola elementare "San Modesto II" sita in via Palermo in Benevento</t>
  </si>
  <si>
    <t>J82H18000760002</t>
  </si>
  <si>
    <t>0620080211</t>
  </si>
  <si>
    <t>Adeguamento antincendio della scuola elementare "Pezzapiana" sita in C/da Pezzapiana in Benevento</t>
  </si>
  <si>
    <t>J82H18000740002</t>
  </si>
  <si>
    <t>0620080195</t>
  </si>
  <si>
    <t>Adeguamento antincendio della scuola elementare "Silvio Pellico" sita in via Silvio Pellico in Benevento</t>
  </si>
  <si>
    <t>J82H18000730002</t>
  </si>
  <si>
    <t>0620080213</t>
  </si>
  <si>
    <t>Adeguamento antincendio della scuola elementare "Papa Orsini" sita in C/da Epitaffio in Benevento</t>
  </si>
  <si>
    <t>J82H18000690002</t>
  </si>
  <si>
    <t>0620080205</t>
  </si>
  <si>
    <t>Adeguamento antincendio della scuola elementare "Pacevecchia" sita in via C. Ricci in Benevento</t>
  </si>
  <si>
    <t>J82H18000680002</t>
  </si>
  <si>
    <t>0620080193</t>
  </si>
  <si>
    <t>Adeguamento antincendio della scuola elementare "San Vito" sita in via Pio IX in Benevento</t>
  </si>
  <si>
    <t>J82H18000700002</t>
  </si>
  <si>
    <t>0620080212</t>
  </si>
  <si>
    <t>Progetto della messa in sicurezza antincendio della scuola secondaria di primo grado in Corso Umberto I</t>
  </si>
  <si>
    <t>I62F18000040002</t>
  </si>
  <si>
    <t>0610171245</t>
  </si>
  <si>
    <t xml:space="preserve">Comune di Circello </t>
  </si>
  <si>
    <t>LAVORI DI MESSA A NORMA ANTINCENDIO DELLA SCUOLA PRIMARIA SITA IN VIA ROMA.</t>
  </si>
  <si>
    <t>G62H18000340008</t>
  </si>
  <si>
    <t>0620240002</t>
  </si>
  <si>
    <t>Comune di Ogliastro Cilento</t>
  </si>
  <si>
    <t>Adeguamento antincendio del Plesso Scolastico definito "Scuola Secondaria di I Grado sito alla Via Mazzini</t>
  </si>
  <si>
    <t>C65B18001040002</t>
  </si>
  <si>
    <t>0650811732</t>
  </si>
  <si>
    <t>Comune di Pignataro Maggiore</t>
  </si>
  <si>
    <t>Lavori di messa a norma antincendio del plesso di scuola SCONDARIA di 1° grado "L. Martone"</t>
  </si>
  <si>
    <t>G42H18000410001</t>
  </si>
  <si>
    <t>CEIC8A4001</t>
  </si>
  <si>
    <t>Comune di Ponte</t>
  </si>
  <si>
    <t>Progetto per l'adeguamento funzionale e la messa a norma degli impianti antincendio del plesso scolastico secondario di I° "Mario De Mennato"</t>
  </si>
  <si>
    <t>E88J18000030002</t>
  </si>
  <si>
    <t>BN062053B</t>
  </si>
  <si>
    <t>LAVORI DI ADEGUAMENTO ANTINCENDIO SCUOLA DE AMICIS</t>
  </si>
  <si>
    <t>PROV0000009445</t>
  </si>
  <si>
    <t>0650792042</t>
  </si>
  <si>
    <t>PROGETTAZIONE ANTINCENDIO NECESSARIA ALL'OTTENIMENTO DEL CPI DEL PLESSO SCOLASTICO SAN GIOVANNI BOSCO</t>
  </si>
  <si>
    <t>H43B18002410004</t>
  </si>
  <si>
    <t>0650792041</t>
  </si>
  <si>
    <t>ADEGUAMENTO ANTINCENDIO DELL'EDIFICIO SCOLASTICO SCUOLA ELEMENTARE E MATERNA CAPOCACCIA</t>
  </si>
  <si>
    <t>J18000340001</t>
  </si>
  <si>
    <t>0630760487</t>
  </si>
  <si>
    <t xml:space="preserve">INTERVENTO DI «ADEGUAMENTO ANTINCENDIO DELL’EDIFICIO SCOLASTICO COMUNALE –DI VIA SAN NICOLA – DEL 2° ISTITUTO COMPRENSIVO “VINCENZO RUSSO ”»  </t>
  </si>
  <si>
    <t>B92H18000610002</t>
  </si>
  <si>
    <t>0630520868</t>
  </si>
  <si>
    <t>J82H18000630002</t>
  </si>
  <si>
    <t>0620080198</t>
  </si>
  <si>
    <t>Comune di Capaccio Paestum</t>
  </si>
  <si>
    <t>Lavori di adeguamento sismico ed efficientamento energetico della scuola secondaria di primo grado di Capaccio Scalo - Stralcio</t>
  </si>
  <si>
    <t>H45B18001300002</t>
  </si>
  <si>
    <t>0650251190</t>
  </si>
  <si>
    <t>INTERVENTI DI ADEGUAMENTO ED EFFICIENTAMENTO ENERGETICO DELL’EDIFICIO COMUNALE ADIBITO A SCUOLA DELL'INFANZIA ED ASILO NIDO NEL CENTRO CITTADINO</t>
  </si>
  <si>
    <t>H46E18000110001</t>
  </si>
  <si>
    <t>065106177</t>
  </si>
  <si>
    <t>Adeguamento antincendio della scuola elementare "San Giuseppe Moscati" sita in via Ciletti in Benevento</t>
  </si>
  <si>
    <t>J82H18000710002</t>
  </si>
  <si>
    <t>0620080209</t>
  </si>
  <si>
    <t>Lavori di adeguamento antincendio della scuola elementare e materna Tenente Iorio di Via Martiri d'Ungheria</t>
  </si>
  <si>
    <t>G82H18000550002</t>
  </si>
  <si>
    <t>0651371458</t>
  </si>
  <si>
    <t xml:space="preserve">Comune Di Mercato San Severino </t>
  </si>
  <si>
    <t>INTERVENTI DI ADEGUAMENTO ANTINCENDIO 1° CIRCOLO DIDATTICO SCUOLA DON SALVATORE GUADAGNO</t>
  </si>
  <si>
    <t>PROV0000006572</t>
  </si>
  <si>
    <t>0650671060</t>
  </si>
  <si>
    <t>INTERVENTI DI ADEGUAMENTO ANTINCENDIO 2° CIRCOLO DIDATTICO PALESTRA FRAZIONE SANT'ANGELO</t>
  </si>
  <si>
    <t>PROV0000006573</t>
  </si>
  <si>
    <t>0650671084</t>
  </si>
  <si>
    <t>INTERVENTI DI ADEGUAMENTO ANTINCENDIO 2° CIRCOLO DIDATTICO SCUOLA PRIMARIA FRAZIONE SANT'ANGELO</t>
  </si>
  <si>
    <t>PROV0000006568</t>
  </si>
  <si>
    <t>MESSA IN SICUREZZA ANTINCENDIO SCUOLA PRIMARIA COLLI DI FONTANELLE</t>
  </si>
  <si>
    <t>H12H18000810006</t>
  </si>
  <si>
    <t>NAEE8502Q</t>
  </si>
  <si>
    <t>Comune di Lettere</t>
  </si>
  <si>
    <t>Adeguamento e Miglioramento Antincendio dei Plessi Scolastici dell'I.C. "Silvio Pellico"  - Scuola Media</t>
  </si>
  <si>
    <t>J55B18001140001</t>
  </si>
  <si>
    <t>Adeguamento antincendio della scuola elementare "Mazzini" sita in Piazza Risorgimento in Benevento</t>
  </si>
  <si>
    <t>J82H18000780002</t>
  </si>
  <si>
    <t>0620080002</t>
  </si>
  <si>
    <t>Lavori di adeguamento antincendio Plesso scolastico  Dante Alighieri</t>
  </si>
  <si>
    <t>C82H18000450006</t>
  </si>
  <si>
    <t>0610190564</t>
  </si>
  <si>
    <t>ADEGUAMENTO ANTINCENDIO DELL'EDIFICIO SCOLASTICO EX ORFANOTROFIO ALLOCCA</t>
  </si>
  <si>
    <t>J62H18000330001</t>
  </si>
  <si>
    <t>0630760448</t>
  </si>
  <si>
    <t>MESSA IN SICUREZZA ANTINCENDIO ISTITUTO CIAMPA</t>
  </si>
  <si>
    <t>H12H18000820006</t>
  </si>
  <si>
    <t>NAEE8503G</t>
  </si>
  <si>
    <t>ADEGUAMENTO ANTINCENDIO - BORGO</t>
  </si>
  <si>
    <t>H22H18000480006</t>
  </si>
  <si>
    <t>Comune di Calvi</t>
  </si>
  <si>
    <t>F32H18000610002</t>
  </si>
  <si>
    <t>0620120002</t>
  </si>
  <si>
    <t>INTERVENTI DI ADEGUAMENTO ANTINCENDIO 2° CIRCOLO DIDATTICO SCUOLA DELL'INFANZIA FRAZIONE SANT'ANGELO</t>
  </si>
  <si>
    <t>Lavori di messa a norma antincendio del plesso di scuola dell'infanzia e primaria G. Pascoli</t>
  </si>
  <si>
    <t>G42H18000400001</t>
  </si>
  <si>
    <t xml:space="preserve">INTERVENTI DI ADEGUAMENTO ANTINCENDIO 1° CIRCOLO DIDATTICO SCUOLA EMILIO COPPOLA </t>
  </si>
  <si>
    <t>PROV0000006569</t>
  </si>
  <si>
    <t>0650671056</t>
  </si>
  <si>
    <t>INTERVENTI DI ADEGUAMENTO ANTINCENDIO 1° CIRCOLO DIDATTICO SCUOLA EMILIO PESCE</t>
  </si>
  <si>
    <t>PROV0000006567</t>
  </si>
  <si>
    <t>0650671064</t>
  </si>
  <si>
    <t>Lavori di adeguamento sismico ed efficientamento energetico della scuola primaria Ponte Barizzo - Stralcio</t>
  </si>
  <si>
    <t>H45B18001330002</t>
  </si>
  <si>
    <t>0650251437</t>
  </si>
  <si>
    <t xml:space="preserve">Comune di Ottaviano </t>
  </si>
  <si>
    <t>INTERVENTO DI ADEGUAMENTO ANTINCENDIO DELL'I.C. BENEVENTANO- PLESSO D'ANNUNZIO</t>
  </si>
  <si>
    <t>G82H18000530001</t>
  </si>
  <si>
    <t>NA511688</t>
  </si>
  <si>
    <t xml:space="preserve">Comune  di Ottaviano </t>
  </si>
  <si>
    <t>INTERVENTO DI ADEGUAMENTO ANTINCENDIO DELL'I.C. D'AOSTA-PLESSO D'AOSTA</t>
  </si>
  <si>
    <t>G82H18000520001</t>
  </si>
  <si>
    <t>NA511687</t>
  </si>
  <si>
    <t>Comune di Ottaviano</t>
  </si>
  <si>
    <t>Intervento di Adeguamento Antincendio dell'I.C. Plesso Pappalardo</t>
  </si>
  <si>
    <t>G82H18000510001</t>
  </si>
  <si>
    <t>NA511691</t>
  </si>
  <si>
    <t>INTERVENTO DI ADEGUAMENTO ANTINCENDIO DELL'I.C. D'AOSTA-PLESSO TRAPPITELLA</t>
  </si>
  <si>
    <t>G82H18000500001</t>
  </si>
  <si>
    <t>NA511689</t>
  </si>
  <si>
    <t>MESSA IN SICUREZZA ANTINCENDIO SCUOLA GEMELLI</t>
  </si>
  <si>
    <t>H12H18000790006</t>
  </si>
  <si>
    <t>NAMM85801N</t>
  </si>
  <si>
    <t>LAVORI DI ADEGUAMENTO ANTINCENDIO SCUOLA DELL'INFANZIA E SCUOLA PRIMARIA ORNETA</t>
  </si>
  <si>
    <t>B95B18008240002</t>
  </si>
  <si>
    <t>0640051476</t>
  </si>
  <si>
    <t xml:space="preserve">INTERVENTI DI ADEGUAMENTO ANTINCENDIO 2° CIRCOLO DIDATTICO PLESSO DI CIORANI </t>
  </si>
  <si>
    <t>PROV0000006575</t>
  </si>
  <si>
    <t>0650671058</t>
  </si>
  <si>
    <t>INTERVENTI DI ADEGUAMENTO ANTINCENDIO 2° CIRCOLO DIDATTICO PLESSO SCOLASTICO COSTA</t>
  </si>
  <si>
    <t>PROV0000006571</t>
  </si>
  <si>
    <t>0650671065</t>
  </si>
  <si>
    <t>INTERVENTI DI ADEGUAMENTO ANTINCENDIO 2° CIRCOLO DIDATTICO PLESSO SCOLASTICO CURTERI</t>
  </si>
  <si>
    <t>0650671063</t>
  </si>
  <si>
    <t>INTERVENTI DI ADEGUAMENTO ANTINCENDIO 1° CIRCOLO DIDATTICO PLESSO SCOLASTICO PANDOLA</t>
  </si>
  <si>
    <t>PROV0000006570</t>
  </si>
  <si>
    <t>0650671059</t>
  </si>
  <si>
    <t>Comune di Montesarchio</t>
  </si>
  <si>
    <t>Lavori di adeguamento alle normative vigenti in materia di sicurezza e di prevenzione incendi edifici comunali - scuola media Foscolo via Vitulanese - impianto antincendio</t>
  </si>
  <si>
    <t>C72H18000410002</t>
  </si>
  <si>
    <t>0620431744</t>
  </si>
  <si>
    <t>MESSA A NORMA ANTINCENDIO DELL'EDIFICIO SCOLASTICO: ISTITUTO COMPRENSIVO - SCUOLA FONTE</t>
  </si>
  <si>
    <t xml:space="preserve">H43B08000160002 </t>
  </si>
  <si>
    <t>0651060183</t>
  </si>
  <si>
    <t>Adeguamento e Miglioramento Antincendio dei plessi scolastici dell'I.C. "Silvio Pellico" - Scuola Elementare Orsano</t>
  </si>
  <si>
    <t>J55B18001160001</t>
  </si>
  <si>
    <t>Adeguamento e Miglioramento Antincendio dei plessi scolastici dell'I.C. "Silvio Pellico" - Scuola Elementare "Luigi Longobardi"</t>
  </si>
  <si>
    <t>J55B18001150001</t>
  </si>
  <si>
    <t>comune di Ogliastro Cilento</t>
  </si>
  <si>
    <t>Adeguamento antincendio per il Plesso Scolastico definito "Scuola Primaria" sita alla Via San Leonardo</t>
  </si>
  <si>
    <t>C65B18001030002</t>
  </si>
  <si>
    <t>0650811730</t>
  </si>
  <si>
    <t>Comune di Montesano sulla Marcellana</t>
  </si>
  <si>
    <t>Adeguamento antincendio dell'edificio scolastico Tardiano</t>
  </si>
  <si>
    <t>H12H18000770008</t>
  </si>
  <si>
    <t>0650760002</t>
  </si>
  <si>
    <t>Comune di Barano d'Ischia</t>
  </si>
  <si>
    <t>Progetto esecutivo di adeguamento antincendio del plesso scolastico "I.C.S. Anna Baldino" - Barano</t>
  </si>
  <si>
    <t>I96H18000170002</t>
  </si>
  <si>
    <t>NA070003</t>
  </si>
  <si>
    <t>EFFICIENTAMENTO ENERGETICO, MESSA IN SICUREZZA, ADEGUAMENTO IMPIANTI SCUOLA ALLA LOCALITA’ DOGLIE</t>
  </si>
  <si>
    <t>H46E18000150001</t>
  </si>
  <si>
    <t>065106178</t>
  </si>
  <si>
    <t>Adeguamento antincendio per il Plesso Scolastico definito "Scuola dell'Infanzia" sita alla Frazione Eredita alla via Vittorio Emanuele</t>
  </si>
  <si>
    <t>C65B18001020002</t>
  </si>
  <si>
    <t>0650811731</t>
  </si>
  <si>
    <t xml:space="preserve">Comune di Barano d'ischia </t>
  </si>
  <si>
    <t>PROGETTO ESECUTIVO DI ADEGUAMENTO ANTINCENDIO DEL PLESSO SCOLASTICO "I.C.S. ANNA BALDINO - FIAIANO"</t>
  </si>
  <si>
    <t>I96H18000180002</t>
  </si>
  <si>
    <t>NA070002</t>
  </si>
  <si>
    <t>PROGETTO ESECUTIVO DI ADEGUAMENTO ANTINCENDIO DEL PLESSO SCOLASTICO "CIRCOLO DIDATTICO - BARANO"</t>
  </si>
  <si>
    <t>I96H18000190002</t>
  </si>
  <si>
    <t>NA070005</t>
  </si>
  <si>
    <t>PROGETTO ESECUTIVO DI ADEGUAMENTO ANTINCENDIO DEL PLESSO SCOLASTICO "CIRCOLO DIDATTICO - PIEDIMONTE"</t>
  </si>
  <si>
    <t>I96H18000210002</t>
  </si>
  <si>
    <t>NA070008</t>
  </si>
  <si>
    <t xml:space="preserve">Comune di San Giuseppe Vesuviano </t>
  </si>
  <si>
    <t>C72H18000460003</t>
  </si>
  <si>
    <t>NAEE177001</t>
  </si>
  <si>
    <t>C72H18000420003</t>
  </si>
  <si>
    <t>NAEE178074</t>
  </si>
  <si>
    <t>Comune di San Giuseppe Vesuviano</t>
  </si>
  <si>
    <t>C72H18000470003</t>
  </si>
  <si>
    <t>NAEE8FJ02G</t>
  </si>
  <si>
    <t>Adeguamento e Miglioramento Antincendio dei plessi scolastici dell'I.C. "Silvio Pellico" - Scuola Materna San Lorenzo</t>
  </si>
  <si>
    <t>J55B18001180001</t>
  </si>
  <si>
    <t>Adeguamento e Miglioramento Antincendio dei plessi scolastici dell'I.C. "Silvio Pellico" - Scuola Materna Orsano</t>
  </si>
  <si>
    <t>J55B18001170001</t>
  </si>
  <si>
    <t>C72H18000430003</t>
  </si>
  <si>
    <t>NAEE8FJ01E</t>
  </si>
  <si>
    <t>C72H18000450003</t>
  </si>
  <si>
    <t>C72H18000440003</t>
  </si>
  <si>
    <t>NAEE177023</t>
  </si>
  <si>
    <t>C72H18000480003</t>
  </si>
  <si>
    <t>NAEE178052</t>
  </si>
  <si>
    <t>PROGETTO ESECUTIVO DI ADEGUAMENTO ANTINCENDIO DEL PLESSO SCOLASTICO "CIRCOLO DIDATTICO - TESTACCIO"</t>
  </si>
  <si>
    <t>I99B18000130002</t>
  </si>
  <si>
    <t>NA070006</t>
  </si>
  <si>
    <t>PROGETTO ESECUTIVO DI ADEGUAMENTO ANTINCENDIO DEL PLESSO SCOLASTICO "CIRCOLO DIDATTICO - ARMANDO DI COSTANZO"</t>
  </si>
  <si>
    <t>I96H18000220002</t>
  </si>
  <si>
    <t>NA070001</t>
  </si>
  <si>
    <t>PROGETTO ESECUTIVO DI ADEGUAMENTO ANTINCENDIO DEL PLESSO SCOLASTICO "CIRCOLO DIDATTICO - BARANO CAPOLUOGO"</t>
  </si>
  <si>
    <t>I96H18000200002</t>
  </si>
  <si>
    <t>NA070004</t>
  </si>
  <si>
    <t>Comune di Mondragone</t>
  </si>
  <si>
    <t xml:space="preserve">Adeguamento alle norme  di sicurezza e prevenzione incendi della scuola dell'infanzia OASI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</si>
</sst>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[$€-2]\ #,##0.00;[Red]\-[$€-2]\ #,##0.00"/>
    <numFmt numFmtId="166" formatCode="_-* #,##0.00\ [$€-410]_-;\-* #,##0.00\ [$€-410]_-;_-* &quot;-&quot;??\ [$€-410]_-;_-@_-"/>
    <numFmt numFmtId="167" formatCode="_-[$€-410]\ * #,##0.00_-;\-[$€-410]\ * #,##0.00_-;_-[$€-410]\ * \-??_-;_-@_-"/>
    <numFmt numFmtId="168" formatCode="_-[$€-410]\ * #,##0.00_-;\-[$€-410]\ * #,##0.00_-;_-[$€-410]\ * \-??_-;_-@"/>
    <numFmt numFmtId="169" formatCode="#,##0.00\ &quot;€&quot;"/>
    <numFmt numFmtId="170" formatCode="_-[$€-410]\ * #,##0.00_-;\-[$€-410]\ * #,##0.00_-;_-[$€-410]\ * &quot;-&quot;??_-;_-@_-"/>
    <numFmt numFmtId="171" formatCode="[$-410]General"/>
    <numFmt numFmtId="172" formatCode="&quot;€&quot;\ #,##0.00"/>
    <numFmt numFmtId="173" formatCode="&quot;€ &quot;#,##0.00;&quot;-€ &quot;#,##0.00"/>
    <numFmt numFmtId="174" formatCode="_-* #,##0_-;\-* #,##0_-;_-* &quot;-&quot;??_-;_-@_-"/>
    <numFmt numFmtId="175" formatCode="[$€-410]\ #,##0.00;[Red]\-[$€-410]\ #,##0.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b/>
      <sz val="20"/>
      <name val="Corbel"/>
      <family val="2"/>
    </font>
    <font>
      <b/>
      <sz val="14"/>
      <name val="Corbel"/>
      <family val="2"/>
    </font>
    <font>
      <b/>
      <sz val="14"/>
      <color indexed="8"/>
      <name val="Corbel"/>
      <family val="2"/>
    </font>
    <font>
      <sz val="12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sz val="11"/>
      <name val="Corbel"/>
      <family val="2"/>
    </font>
    <font>
      <b/>
      <sz val="11"/>
      <name val="Corbel"/>
      <family val="2"/>
    </font>
    <font>
      <b/>
      <sz val="20"/>
      <color indexed="8"/>
      <name val="Corbel"/>
      <family val="2"/>
    </font>
    <font>
      <b/>
      <sz val="11"/>
      <color indexed="10"/>
      <name val="Corbel"/>
      <family val="2"/>
    </font>
    <font>
      <sz val="11"/>
      <color indexed="10"/>
      <name val="Corbel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/>
      <right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/>
      <right style="thin"/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/>
      <right style="hair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6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64" fontId="0" fillId="0" borderId="0" applyFont="0" applyFill="0" applyBorder="0" applyAlignment="0" applyProtection="0"/>
    <xf numFmtId="171" fontId="57" fillId="0" borderId="0">
      <alignment/>
      <protection/>
    </xf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/>
    </xf>
    <xf numFmtId="0" fontId="0" fillId="0" borderId="0" xfId="0" applyFont="1" applyFill="1" applyBorder="1" applyAlignment="1">
      <alignment wrapText="1"/>
    </xf>
    <xf numFmtId="166" fontId="0" fillId="0" borderId="0" xfId="67" applyNumberFormat="1" applyFont="1" applyFill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69" fontId="0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43" fontId="7" fillId="0" borderId="0" xfId="46" applyFont="1" applyFill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1" fillId="0" borderId="0" xfId="43" applyFont="1" applyFill="1" applyBorder="1" applyAlignment="1">
      <alignment horizontal="center"/>
    </xf>
    <xf numFmtId="164" fontId="1" fillId="0" borderId="0" xfId="43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1" fillId="0" borderId="0" xfId="43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43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1" fillId="0" borderId="13" xfId="43" applyFont="1" applyBorder="1" applyAlignment="1">
      <alignment/>
    </xf>
    <xf numFmtId="164" fontId="1" fillId="0" borderId="0" xfId="43" applyFont="1" applyBorder="1" applyAlignment="1">
      <alignment horizontal="left"/>
    </xf>
    <xf numFmtId="164" fontId="7" fillId="0" borderId="0" xfId="43" applyFont="1" applyBorder="1" applyAlignment="1">
      <alignment/>
    </xf>
    <xf numFmtId="166" fontId="1" fillId="0" borderId="0" xfId="46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43" fontId="8" fillId="0" borderId="0" xfId="46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11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44" fontId="0" fillId="0" borderId="0" xfId="0" applyNumberFormat="1" applyAlignment="1">
      <alignment/>
    </xf>
    <xf numFmtId="8" fontId="0" fillId="0" borderId="0" xfId="0" applyNumberForma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center" wrapText="1"/>
    </xf>
    <xf numFmtId="43" fontId="1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3" fontId="11" fillId="0" borderId="0" xfId="46" applyFont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164" fontId="1" fillId="0" borderId="16" xfId="43" applyFont="1" applyBorder="1" applyAlignment="1">
      <alignment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wrapText="1"/>
    </xf>
    <xf numFmtId="165" fontId="25" fillId="0" borderId="13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center" wrapText="1"/>
    </xf>
    <xf numFmtId="165" fontId="25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13" xfId="0" applyFont="1" applyFill="1" applyBorder="1" applyAlignment="1">
      <alignment wrapText="1"/>
    </xf>
    <xf numFmtId="165" fontId="26" fillId="0" borderId="13" xfId="0" applyNumberFormat="1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165" fontId="25" fillId="0" borderId="0" xfId="0" applyNumberFormat="1" applyFont="1" applyFill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18" xfId="0" applyFont="1" applyFill="1" applyBorder="1" applyAlignment="1">
      <alignment wrapText="1"/>
    </xf>
    <xf numFmtId="165" fontId="25" fillId="0" borderId="18" xfId="0" applyNumberFormat="1" applyFont="1" applyFill="1" applyBorder="1" applyAlignment="1">
      <alignment/>
    </xf>
    <xf numFmtId="3" fontId="25" fillId="33" borderId="13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0" fontId="25" fillId="33" borderId="13" xfId="0" applyNumberFormat="1" applyFont="1" applyFill="1" applyBorder="1" applyAlignment="1">
      <alignment horizontal="center" vertical="center" wrapText="1"/>
    </xf>
    <xf numFmtId="3" fontId="25" fillId="33" borderId="13" xfId="0" applyNumberFormat="1" applyFont="1" applyFill="1" applyBorder="1" applyAlignment="1" quotePrefix="1">
      <alignment horizontal="center" vertical="center" wrapText="1"/>
    </xf>
    <xf numFmtId="3" fontId="24" fillId="33" borderId="13" xfId="0" applyNumberFormat="1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0" fontId="24" fillId="33" borderId="13" xfId="0" applyNumberFormat="1" applyFont="1" applyFill="1" applyBorder="1" applyAlignment="1">
      <alignment horizontal="center" vertical="center" wrapText="1"/>
    </xf>
    <xf numFmtId="3" fontId="24" fillId="33" borderId="13" xfId="0" applyNumberFormat="1" applyFont="1" applyFill="1" applyBorder="1" applyAlignment="1" quotePrefix="1">
      <alignment horizontal="center" vertical="center" wrapText="1"/>
    </xf>
    <xf numFmtId="3" fontId="24" fillId="33" borderId="13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 quotePrefix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 quotePrefix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wrapText="1"/>
    </xf>
    <xf numFmtId="167" fontId="25" fillId="0" borderId="13" xfId="0" applyNumberFormat="1" applyFont="1" applyBorder="1" applyAlignment="1">
      <alignment wrapText="1"/>
    </xf>
    <xf numFmtId="0" fontId="25" fillId="0" borderId="13" xfId="0" applyFont="1" applyBorder="1" applyAlignment="1">
      <alignment horizontal="center" wrapText="1"/>
    </xf>
    <xf numFmtId="168" fontId="25" fillId="0" borderId="13" xfId="0" applyNumberFormat="1" applyFont="1" applyBorder="1" applyAlignment="1">
      <alignment horizontal="right" wrapText="1"/>
    </xf>
    <xf numFmtId="0" fontId="26" fillId="0" borderId="13" xfId="0" applyFont="1" applyBorder="1" applyAlignment="1">
      <alignment horizontal="center" wrapText="1"/>
    </xf>
    <xf numFmtId="168" fontId="26" fillId="0" borderId="13" xfId="0" applyNumberFormat="1" applyFont="1" applyBorder="1" applyAlignment="1">
      <alignment horizontal="right" wrapText="1"/>
    </xf>
    <xf numFmtId="0" fontId="25" fillId="0" borderId="0" xfId="0" applyFont="1" applyAlignment="1">
      <alignment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43" fontId="24" fillId="0" borderId="0" xfId="46" applyFont="1" applyFill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4" fontId="24" fillId="0" borderId="13" xfId="43" applyFont="1" applyFill="1" applyBorder="1" applyAlignment="1">
      <alignment horizontal="center"/>
    </xf>
    <xf numFmtId="164" fontId="24" fillId="0" borderId="13" xfId="43" applyFont="1" applyFill="1" applyBorder="1" applyAlignment="1">
      <alignment horizontal="left"/>
    </xf>
    <xf numFmtId="166" fontId="24" fillId="0" borderId="13" xfId="46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164" fontId="24" fillId="0" borderId="13" xfId="43" applyFont="1" applyFill="1" applyBorder="1" applyAlignment="1">
      <alignment horizontal="left" wrapText="1"/>
    </xf>
    <xf numFmtId="164" fontId="24" fillId="0" borderId="13" xfId="43" applyFont="1" applyFill="1" applyBorder="1" applyAlignment="1">
      <alignment/>
    </xf>
    <xf numFmtId="164" fontId="23" fillId="0" borderId="13" xfId="43" applyFont="1" applyFill="1" applyBorder="1" applyAlignment="1">
      <alignment horizontal="center"/>
    </xf>
    <xf numFmtId="164" fontId="24" fillId="0" borderId="13" xfId="43" applyFont="1" applyFill="1" applyBorder="1" applyAlignment="1">
      <alignment horizontal="center" vertical="center"/>
    </xf>
    <xf numFmtId="166" fontId="24" fillId="0" borderId="13" xfId="46" applyNumberFormat="1" applyFont="1" applyFill="1" applyBorder="1" applyAlignment="1">
      <alignment/>
    </xf>
    <xf numFmtId="164" fontId="24" fillId="0" borderId="13" xfId="43" applyFont="1" applyFill="1" applyBorder="1" applyAlignment="1">
      <alignment horizontal="left" vertical="center"/>
    </xf>
    <xf numFmtId="166" fontId="24" fillId="0" borderId="13" xfId="46" applyNumberFormat="1" applyFont="1" applyFill="1" applyBorder="1" applyAlignment="1">
      <alignment horizontal="center" vertical="center"/>
    </xf>
    <xf numFmtId="164" fontId="24" fillId="0" borderId="0" xfId="43" applyFont="1" applyFill="1" applyBorder="1" applyAlignment="1">
      <alignment horizontal="center"/>
    </xf>
    <xf numFmtId="164" fontId="24" fillId="0" borderId="19" xfId="43" applyFont="1" applyFill="1" applyBorder="1" applyAlignment="1">
      <alignment horizontal="center"/>
    </xf>
    <xf numFmtId="164" fontId="24" fillId="0" borderId="19" xfId="43" applyFont="1" applyFill="1" applyBorder="1" applyAlignment="1">
      <alignment horizontal="left"/>
    </xf>
    <xf numFmtId="164" fontId="23" fillId="0" borderId="19" xfId="43" applyFont="1" applyFill="1" applyBorder="1" applyAlignment="1">
      <alignment horizontal="center"/>
    </xf>
    <xf numFmtId="164" fontId="24" fillId="0" borderId="20" xfId="43" applyFont="1" applyFill="1" applyBorder="1" applyAlignment="1">
      <alignment/>
    </xf>
    <xf numFmtId="164" fontId="24" fillId="0" borderId="20" xfId="43" applyFont="1" applyFill="1" applyBorder="1" applyAlignment="1">
      <alignment horizontal="left"/>
    </xf>
    <xf numFmtId="164" fontId="24" fillId="0" borderId="21" xfId="43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166" fontId="23" fillId="0" borderId="20" xfId="46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/>
    </xf>
    <xf numFmtId="164" fontId="24" fillId="0" borderId="13" xfId="43" applyFont="1" applyFill="1" applyBorder="1" applyAlignment="1">
      <alignment/>
    </xf>
    <xf numFmtId="166" fontId="25" fillId="0" borderId="13" xfId="46" applyNumberFormat="1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3" xfId="0" applyFont="1" applyFill="1" applyBorder="1" applyAlignment="1">
      <alignment vertical="center"/>
    </xf>
    <xf numFmtId="170" fontId="25" fillId="0" borderId="13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166" fontId="25" fillId="0" borderId="19" xfId="46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164" fontId="24" fillId="0" borderId="20" xfId="43" applyFont="1" applyFill="1" applyBorder="1" applyAlignment="1">
      <alignment/>
    </xf>
    <xf numFmtId="166" fontId="25" fillId="0" borderId="20" xfId="46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/>
    </xf>
    <xf numFmtId="164" fontId="25" fillId="0" borderId="13" xfId="43" applyFont="1" applyFill="1" applyBorder="1" applyAlignment="1">
      <alignment horizontal="left"/>
    </xf>
    <xf numFmtId="0" fontId="0" fillId="0" borderId="24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43" fontId="26" fillId="0" borderId="26" xfId="46" applyFont="1" applyFill="1" applyBorder="1" applyAlignment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/>
    </xf>
    <xf numFmtId="49" fontId="25" fillId="0" borderId="13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43" fontId="25" fillId="0" borderId="13" xfId="46" applyFont="1" applyFill="1" applyBorder="1" applyAlignment="1">
      <alignment vertical="center"/>
    </xf>
    <xf numFmtId="0" fontId="25" fillId="0" borderId="28" xfId="0" applyFont="1" applyFill="1" applyBorder="1" applyAlignment="1" quotePrefix="1">
      <alignment horizontal="center" vertical="center"/>
    </xf>
    <xf numFmtId="49" fontId="25" fillId="0" borderId="18" xfId="0" applyNumberFormat="1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 vertical="center"/>
    </xf>
    <xf numFmtId="43" fontId="26" fillId="0" borderId="18" xfId="46" applyFont="1" applyFill="1" applyBorder="1" applyAlignment="1">
      <alignment vertical="center"/>
    </xf>
    <xf numFmtId="43" fontId="25" fillId="0" borderId="18" xfId="46" applyFont="1" applyFill="1" applyBorder="1" applyAlignment="1">
      <alignment vertical="center"/>
    </xf>
    <xf numFmtId="43" fontId="25" fillId="0" borderId="29" xfId="46" applyFont="1" applyFill="1" applyBorder="1" applyAlignment="1">
      <alignment vertical="center"/>
    </xf>
    <xf numFmtId="49" fontId="23" fillId="0" borderId="30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43" fontId="24" fillId="0" borderId="30" xfId="46" applyFont="1" applyBorder="1" applyAlignment="1">
      <alignment horizontal="center" vertical="center" wrapText="1"/>
    </xf>
    <xf numFmtId="43" fontId="24" fillId="0" borderId="31" xfId="46" applyFont="1" applyBorder="1" applyAlignment="1">
      <alignment horizontal="center" vertical="center" wrapText="1"/>
    </xf>
    <xf numFmtId="43" fontId="24" fillId="0" borderId="13" xfId="46" applyFont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43" fontId="24" fillId="0" borderId="32" xfId="46" applyFont="1" applyBorder="1" applyAlignment="1">
      <alignment horizontal="center" vertical="center" wrapText="1"/>
    </xf>
    <xf numFmtId="43" fontId="24" fillId="0" borderId="33" xfId="46" applyFont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43" fontId="24" fillId="0" borderId="30" xfId="46" applyFont="1" applyFill="1" applyBorder="1" applyAlignment="1">
      <alignment horizontal="center" vertical="center" wrapText="1"/>
    </xf>
    <xf numFmtId="43" fontId="24" fillId="0" borderId="31" xfId="46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43" fontId="23" fillId="0" borderId="30" xfId="46" applyFont="1" applyBorder="1" applyAlignment="1">
      <alignment horizontal="center" vertical="center" wrapText="1"/>
    </xf>
    <xf numFmtId="49" fontId="23" fillId="0" borderId="34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43" fontId="24" fillId="0" borderId="34" xfId="46" applyFont="1" applyBorder="1" applyAlignment="1">
      <alignment horizontal="center" vertical="center" wrapText="1"/>
    </xf>
    <xf numFmtId="43" fontId="24" fillId="0" borderId="35" xfId="46" applyFont="1" applyBorder="1" applyAlignment="1">
      <alignment horizontal="center" vertical="center" wrapText="1"/>
    </xf>
    <xf numFmtId="0" fontId="23" fillId="33" borderId="20" xfId="0" applyNumberFormat="1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43" fontId="23" fillId="33" borderId="36" xfId="46" applyFont="1" applyFill="1" applyBorder="1" applyAlignment="1">
      <alignment horizontal="center" vertical="center" wrapText="1"/>
    </xf>
    <xf numFmtId="43" fontId="23" fillId="33" borderId="26" xfId="46" applyFont="1" applyFill="1" applyBorder="1" applyAlignment="1">
      <alignment horizontal="center" vertical="center" wrapText="1"/>
    </xf>
    <xf numFmtId="0" fontId="24" fillId="0" borderId="36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>
      <alignment horizontal="center" vertical="center" wrapText="1"/>
    </xf>
    <xf numFmtId="0" fontId="24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top" wrapText="1"/>
    </xf>
    <xf numFmtId="49" fontId="24" fillId="0" borderId="20" xfId="0" applyNumberFormat="1" applyFont="1" applyBorder="1" applyAlignment="1">
      <alignment horizontal="right" vertical="top" wrapText="1"/>
    </xf>
    <xf numFmtId="43" fontId="24" fillId="0" borderId="20" xfId="46" applyFont="1" applyBorder="1" applyAlignment="1">
      <alignment vertical="top" wrapText="1"/>
    </xf>
    <xf numFmtId="43" fontId="25" fillId="0" borderId="20" xfId="46" applyFont="1" applyFill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49" fontId="24" fillId="0" borderId="13" xfId="0" applyNumberFormat="1" applyFont="1" applyBorder="1" applyAlignment="1">
      <alignment horizontal="right" vertical="top" wrapText="1"/>
    </xf>
    <xf numFmtId="43" fontId="24" fillId="0" borderId="13" xfId="46" applyFont="1" applyBorder="1" applyAlignment="1">
      <alignment vertical="top" wrapText="1"/>
    </xf>
    <xf numFmtId="43" fontId="25" fillId="0" borderId="13" xfId="46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49" fontId="24" fillId="0" borderId="13" xfId="0" applyNumberFormat="1" applyFont="1" applyFill="1" applyBorder="1" applyAlignment="1">
      <alignment horizontal="right" vertical="top" wrapText="1"/>
    </xf>
    <xf numFmtId="43" fontId="24" fillId="0" borderId="13" xfId="46" applyFont="1" applyFill="1" applyBorder="1" applyAlignment="1">
      <alignment vertical="top" wrapText="1"/>
    </xf>
    <xf numFmtId="43" fontId="25" fillId="0" borderId="13" xfId="46" applyFont="1" applyFill="1" applyBorder="1" applyAlignment="1">
      <alignment horizontal="left" vertical="center" wrapText="1"/>
    </xf>
    <xf numFmtId="49" fontId="25" fillId="0" borderId="13" xfId="46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right" vertical="center" wrapText="1"/>
    </xf>
    <xf numFmtId="4" fontId="25" fillId="0" borderId="13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 quotePrefix="1">
      <alignment horizontal="right" vertical="center" wrapText="1"/>
    </xf>
    <xf numFmtId="0" fontId="24" fillId="0" borderId="13" xfId="0" applyFont="1" applyFill="1" applyBorder="1" applyAlignment="1">
      <alignment vertical="center"/>
    </xf>
    <xf numFmtId="43" fontId="25" fillId="0" borderId="13" xfId="46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174" fontId="25" fillId="0" borderId="13" xfId="46" applyNumberFormat="1" applyFont="1" applyFill="1" applyBorder="1" applyAlignment="1">
      <alignment horizontal="left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" fontId="26" fillId="0" borderId="13" xfId="0" applyNumberFormat="1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5" fillId="0" borderId="24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4" fontId="24" fillId="0" borderId="13" xfId="0" applyNumberFormat="1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38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44" fontId="24" fillId="0" borderId="20" xfId="0" applyNumberFormat="1" applyFont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44" fontId="24" fillId="0" borderId="21" xfId="0" applyNumberFormat="1" applyFont="1" applyFill="1" applyBorder="1" applyAlignment="1">
      <alignment vertical="center" wrapText="1"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  <xf numFmtId="0" fontId="24" fillId="0" borderId="42" xfId="0" applyFont="1" applyFill="1" applyBorder="1" applyAlignment="1">
      <alignment horizontal="right" vertical="center" wrapText="1"/>
    </xf>
    <xf numFmtId="44" fontId="24" fillId="0" borderId="42" xfId="0" applyNumberFormat="1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4" fontId="23" fillId="0" borderId="13" xfId="0" applyNumberFormat="1" applyFont="1" applyBorder="1" applyAlignment="1">
      <alignment vertical="center" wrapText="1"/>
    </xf>
    <xf numFmtId="0" fontId="25" fillId="0" borderId="13" xfId="0" applyNumberFormat="1" applyFont="1" applyBorder="1" applyAlignment="1">
      <alignment wrapText="1"/>
    </xf>
    <xf numFmtId="4" fontId="25" fillId="0" borderId="13" xfId="0" applyNumberFormat="1" applyFont="1" applyBorder="1" applyAlignment="1">
      <alignment wrapText="1"/>
    </xf>
    <xf numFmtId="0" fontId="25" fillId="0" borderId="0" xfId="0" applyNumberFormat="1" applyFont="1" applyAlignment="1">
      <alignment wrapText="1"/>
    </xf>
    <xf numFmtId="0" fontId="26" fillId="0" borderId="13" xfId="0" applyNumberFormat="1" applyFont="1" applyBorder="1" applyAlignment="1">
      <alignment wrapText="1"/>
    </xf>
    <xf numFmtId="4" fontId="26" fillId="0" borderId="13" xfId="0" applyNumberFormat="1" applyFont="1" applyBorder="1" applyAlignment="1">
      <alignment wrapText="1"/>
    </xf>
    <xf numFmtId="4" fontId="25" fillId="0" borderId="0" xfId="0" applyNumberFormat="1" applyFont="1" applyAlignment="1">
      <alignment wrapText="1"/>
    </xf>
    <xf numFmtId="0" fontId="26" fillId="35" borderId="13" xfId="0" applyNumberFormat="1" applyFont="1" applyFill="1" applyBorder="1" applyAlignment="1">
      <alignment horizontal="center" vertical="center" wrapText="1"/>
    </xf>
    <xf numFmtId="4" fontId="26" fillId="35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wrapText="1"/>
    </xf>
    <xf numFmtId="0" fontId="23" fillId="36" borderId="36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4" fontId="25" fillId="0" borderId="13" xfId="0" applyNumberFormat="1" applyFont="1" applyBorder="1" applyAlignment="1">
      <alignment vertical="center"/>
    </xf>
    <xf numFmtId="4" fontId="26" fillId="0" borderId="13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44" xfId="0" applyFont="1" applyBorder="1" applyAlignment="1">
      <alignment vertical="center" wrapText="1"/>
    </xf>
    <xf numFmtId="0" fontId="25" fillId="0" borderId="44" xfId="0" applyFont="1" applyBorder="1" applyAlignment="1">
      <alignment horizontal="center" vertical="center"/>
    </xf>
    <xf numFmtId="4" fontId="26" fillId="0" borderId="44" xfId="0" applyNumberFormat="1" applyFont="1" applyBorder="1" applyAlignment="1">
      <alignment vertical="center"/>
    </xf>
    <xf numFmtId="4" fontId="25" fillId="0" borderId="24" xfId="0" applyNumberFormat="1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175" fontId="25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13" xfId="0" applyFont="1" applyBorder="1" applyAlignment="1">
      <alignment/>
    </xf>
    <xf numFmtId="175" fontId="25" fillId="0" borderId="19" xfId="0" applyNumberFormat="1" applyFont="1" applyBorder="1" applyAlignment="1">
      <alignment/>
    </xf>
    <xf numFmtId="175" fontId="24" fillId="0" borderId="48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7" fontId="23" fillId="0" borderId="13" xfId="0" applyNumberFormat="1" applyFont="1" applyBorder="1" applyAlignment="1">
      <alignment horizontal="center" vertical="center" wrapText="1"/>
    </xf>
    <xf numFmtId="7" fontId="24" fillId="0" borderId="13" xfId="0" applyNumberFormat="1" applyFont="1" applyBorder="1" applyAlignment="1">
      <alignment horizontal="center" vertical="center"/>
    </xf>
    <xf numFmtId="7" fontId="24" fillId="0" borderId="13" xfId="0" applyNumberFormat="1" applyFont="1" applyBorder="1" applyAlignment="1">
      <alignment horizontal="right" vertical="center"/>
    </xf>
    <xf numFmtId="173" fontId="24" fillId="0" borderId="13" xfId="0" applyNumberFormat="1" applyFont="1" applyBorder="1" applyAlignment="1">
      <alignment horizontal="center" vertical="center"/>
    </xf>
    <xf numFmtId="173" fontId="24" fillId="0" borderId="13" xfId="0" applyNumberFormat="1" applyFont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 wrapText="1"/>
    </xf>
    <xf numFmtId="175" fontId="24" fillId="0" borderId="49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justify" vertical="justify" wrapText="1"/>
    </xf>
    <xf numFmtId="0" fontId="24" fillId="0" borderId="0" xfId="0" applyFont="1" applyBorder="1" applyAlignment="1">
      <alignment/>
    </xf>
    <xf numFmtId="0" fontId="25" fillId="0" borderId="50" xfId="0" applyFont="1" applyBorder="1" applyAlignment="1">
      <alignment/>
    </xf>
    <xf numFmtId="49" fontId="24" fillId="0" borderId="4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justify" vertical="justify" wrapText="1"/>
    </xf>
    <xf numFmtId="0" fontId="26" fillId="0" borderId="20" xfId="0" applyFont="1" applyBorder="1" applyAlignment="1">
      <alignment/>
    </xf>
    <xf numFmtId="7" fontId="26" fillId="0" borderId="20" xfId="0" applyNumberFormat="1" applyFont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175" fontId="24" fillId="0" borderId="13" xfId="0" applyNumberFormat="1" applyFont="1" applyBorder="1" applyAlignment="1">
      <alignment horizontal="right" vertical="center" wrapText="1"/>
    </xf>
    <xf numFmtId="0" fontId="26" fillId="37" borderId="13" xfId="0" applyFont="1" applyFill="1" applyBorder="1" applyAlignment="1">
      <alignment horizontal="center" vertical="center" wrapText="1"/>
    </xf>
    <xf numFmtId="4" fontId="26" fillId="37" borderId="13" xfId="0" applyNumberFormat="1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left" vertical="center" wrapText="1"/>
    </xf>
    <xf numFmtId="4" fontId="25" fillId="0" borderId="13" xfId="0" applyNumberFormat="1" applyFont="1" applyBorder="1" applyAlignment="1">
      <alignment horizontal="center" vertical="center"/>
    </xf>
    <xf numFmtId="4" fontId="26" fillId="0" borderId="13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1" xfId="0" applyFont="1" applyBorder="1" applyAlignment="1">
      <alignment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2" xfId="0" applyFont="1" applyBorder="1" applyAlignment="1">
      <alignment vertical="center" wrapText="1"/>
    </xf>
    <xf numFmtId="4" fontId="25" fillId="0" borderId="5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25" fillId="0" borderId="53" xfId="0" applyNumberFormat="1" applyFont="1" applyBorder="1" applyAlignment="1">
      <alignment horizontal="center" vertical="center"/>
    </xf>
    <xf numFmtId="4" fontId="25" fillId="0" borderId="54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wrapText="1"/>
    </xf>
    <xf numFmtId="44" fontId="24" fillId="0" borderId="13" xfId="0" applyNumberFormat="1" applyFont="1" applyBorder="1" applyAlignment="1">
      <alignment horizontal="center" vertical="center"/>
    </xf>
    <xf numFmtId="44" fontId="24" fillId="0" borderId="13" xfId="0" applyNumberFormat="1" applyFont="1" applyBorder="1" applyAlignment="1">
      <alignment/>
    </xf>
    <xf numFmtId="44" fontId="24" fillId="0" borderId="13" xfId="0" applyNumberFormat="1" applyFont="1" applyBorder="1" applyAlignment="1">
      <alignment vertical="center"/>
    </xf>
    <xf numFmtId="44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vertical="center"/>
    </xf>
    <xf numFmtId="172" fontId="24" fillId="0" borderId="13" xfId="0" applyNumberFormat="1" applyFont="1" applyBorder="1" applyAlignment="1">
      <alignment horizontal="center" vertical="center" wrapText="1"/>
    </xf>
    <xf numFmtId="172" fontId="24" fillId="0" borderId="13" xfId="0" applyNumberFormat="1" applyFont="1" applyBorder="1" applyAlignment="1">
      <alignment horizontal="right" vertical="center" wrapText="1"/>
    </xf>
    <xf numFmtId="172" fontId="24" fillId="0" borderId="13" xfId="0" applyNumberFormat="1" applyFont="1" applyBorder="1" applyAlignment="1">
      <alignment horizontal="right" vertical="center"/>
    </xf>
    <xf numFmtId="44" fontId="24" fillId="0" borderId="13" xfId="0" applyNumberFormat="1" applyFont="1" applyBorder="1" applyAlignment="1">
      <alignment horizontal="right"/>
    </xf>
    <xf numFmtId="44" fontId="26" fillId="0" borderId="13" xfId="0" applyNumberFormat="1" applyFont="1" applyBorder="1" applyAlignment="1">
      <alignment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26" fillId="35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8" fontId="24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8" fontId="23" fillId="0" borderId="13" xfId="0" applyNumberFormat="1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8" fontId="24" fillId="0" borderId="2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8" fontId="10" fillId="0" borderId="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53" applyFont="1" applyFill="1" applyBorder="1" applyAlignment="1">
      <alignment horizontal="center" vertical="center" wrapText="1"/>
      <protection/>
    </xf>
    <xf numFmtId="7" fontId="24" fillId="0" borderId="13" xfId="53" applyNumberFormat="1" applyFont="1" applyFill="1" applyBorder="1" applyAlignment="1">
      <alignment horizontal="center" vertical="center" wrapText="1"/>
      <protection/>
    </xf>
    <xf numFmtId="7" fontId="23" fillId="0" borderId="13" xfId="53" applyNumberFormat="1" applyFont="1" applyFill="1" applyBorder="1" applyAlignment="1">
      <alignment horizontal="center" vertical="center" wrapText="1"/>
      <protection/>
    </xf>
    <xf numFmtId="0" fontId="24" fillId="0" borderId="14" xfId="53" applyFont="1" applyFill="1" applyBorder="1" applyAlignment="1">
      <alignment horizontal="center" vertical="center" wrapText="1"/>
      <protection/>
    </xf>
    <xf numFmtId="0" fontId="24" fillId="0" borderId="44" xfId="53" applyFont="1" applyFill="1" applyBorder="1" applyAlignment="1">
      <alignment horizontal="center" vertical="center" wrapText="1"/>
      <protection/>
    </xf>
    <xf numFmtId="7" fontId="23" fillId="0" borderId="44" xfId="53" applyNumberFormat="1" applyFont="1" applyFill="1" applyBorder="1" applyAlignment="1">
      <alignment horizontal="center" vertical="center" wrapText="1"/>
      <protection/>
    </xf>
    <xf numFmtId="7" fontId="24" fillId="0" borderId="44" xfId="53" applyNumberFormat="1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53" applyFont="1" applyFill="1" applyBorder="1" applyAlignment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/>
    </xf>
    <xf numFmtId="43" fontId="30" fillId="0" borderId="13" xfId="46" applyFont="1" applyFill="1" applyBorder="1" applyAlignment="1">
      <alignment horizontal="center" vertical="top" wrapText="1"/>
    </xf>
    <xf numFmtId="171" fontId="7" fillId="0" borderId="13" xfId="44" applyFont="1" applyFill="1" applyBorder="1" applyAlignment="1">
      <alignment vertical="top" wrapText="1"/>
      <protection/>
    </xf>
    <xf numFmtId="49" fontId="7" fillId="0" borderId="13" xfId="44" applyNumberFormat="1" applyFont="1" applyFill="1" applyBorder="1" applyAlignment="1" quotePrefix="1">
      <alignment vertical="top" wrapText="1"/>
      <protection/>
    </xf>
    <xf numFmtId="43" fontId="7" fillId="0" borderId="13" xfId="46" applyNumberFormat="1" applyFont="1" applyFill="1" applyBorder="1" applyAlignment="1">
      <alignment horizontal="right" vertical="top"/>
    </xf>
    <xf numFmtId="43" fontId="7" fillId="0" borderId="13" xfId="46" applyNumberFormat="1" applyFont="1" applyFill="1" applyBorder="1" applyAlignment="1">
      <alignment horizontal="right" vertical="top" wrapText="1"/>
    </xf>
    <xf numFmtId="49" fontId="7" fillId="0" borderId="13" xfId="44" applyNumberFormat="1" applyFont="1" applyFill="1" applyBorder="1" applyAlignment="1">
      <alignment vertical="top" wrapText="1"/>
      <protection/>
    </xf>
    <xf numFmtId="49" fontId="7" fillId="0" borderId="13" xfId="44" applyNumberFormat="1" applyFont="1" applyFill="1" applyBorder="1" applyAlignment="1" quotePrefix="1">
      <alignment vertical="top" wrapText="1"/>
      <protection/>
    </xf>
    <xf numFmtId="171" fontId="8" fillId="0" borderId="13" xfId="44" applyFont="1" applyFill="1" applyBorder="1" applyAlignment="1">
      <alignment vertical="top" wrapText="1"/>
      <protection/>
    </xf>
    <xf numFmtId="0" fontId="7" fillId="0" borderId="13" xfId="0" applyFont="1" applyFill="1" applyBorder="1" applyAlignment="1">
      <alignment vertical="top"/>
    </xf>
    <xf numFmtId="43" fontId="30" fillId="0" borderId="13" xfId="46" applyNumberFormat="1" applyFont="1" applyFill="1" applyBorder="1" applyAlignment="1">
      <alignment horizontal="right" vertical="top"/>
    </xf>
    <xf numFmtId="43" fontId="30" fillId="0" borderId="13" xfId="46" applyNumberFormat="1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horizontal="center" vertical="top"/>
    </xf>
    <xf numFmtId="7" fontId="7" fillId="0" borderId="0" xfId="0" applyNumberFormat="1" applyFont="1" applyAlignment="1">
      <alignment horizontal="center" vertical="center"/>
    </xf>
    <xf numFmtId="44" fontId="25" fillId="0" borderId="13" xfId="0" applyNumberFormat="1" applyFont="1" applyBorder="1" applyAlignment="1">
      <alignment wrapText="1"/>
    </xf>
    <xf numFmtId="44" fontId="26" fillId="0" borderId="13" xfId="0" applyNumberFormat="1" applyFont="1" applyBorder="1" applyAlignment="1">
      <alignment wrapText="1"/>
    </xf>
    <xf numFmtId="0" fontId="31" fillId="33" borderId="20" xfId="0" applyFont="1" applyFill="1" applyBorder="1" applyAlignment="1">
      <alignment horizontal="center" vertical="center" wrapText="1"/>
    </xf>
    <xf numFmtId="169" fontId="31" fillId="33" borderId="2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44" fontId="0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 quotePrefix="1">
      <alignment horizontal="center"/>
    </xf>
    <xf numFmtId="0" fontId="0" fillId="0" borderId="13" xfId="0" applyBorder="1" applyAlignment="1">
      <alignment horizontal="center" vertical="center"/>
    </xf>
    <xf numFmtId="170" fontId="0" fillId="0" borderId="13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170" fontId="0" fillId="0" borderId="19" xfId="0" applyNumberFormat="1" applyFont="1" applyBorder="1" applyAlignment="1" quotePrefix="1">
      <alignment/>
    </xf>
    <xf numFmtId="170" fontId="0" fillId="0" borderId="19" xfId="0" applyNumberFormat="1" applyFont="1" applyBorder="1" applyAlignment="1" quotePrefix="1">
      <alignment horizontal="center"/>
    </xf>
    <xf numFmtId="44" fontId="0" fillId="0" borderId="0" xfId="0" applyNumberFormat="1" applyFont="1" applyAlignment="1">
      <alignment vertical="center" wrapText="1"/>
    </xf>
    <xf numFmtId="170" fontId="0" fillId="0" borderId="0" xfId="0" applyNumberFormat="1" applyAlignment="1">
      <alignment/>
    </xf>
    <xf numFmtId="170" fontId="32" fillId="0" borderId="55" xfId="0" applyNumberFormat="1" applyFont="1" applyBorder="1" applyAlignment="1">
      <alignment horizontal="center" vertical="center"/>
    </xf>
    <xf numFmtId="170" fontId="32" fillId="0" borderId="56" xfId="0" applyNumberFormat="1" applyFont="1" applyBorder="1" applyAlignment="1">
      <alignment horizontal="center"/>
    </xf>
    <xf numFmtId="0" fontId="26" fillId="0" borderId="13" xfId="0" applyFont="1" applyBorder="1" applyAlignment="1">
      <alignment wrapText="1"/>
    </xf>
    <xf numFmtId="4" fontId="0" fillId="0" borderId="13" xfId="0" applyNumberFormat="1" applyBorder="1" applyAlignment="1">
      <alignment/>
    </xf>
    <xf numFmtId="0" fontId="33" fillId="0" borderId="13" xfId="0" applyFont="1" applyBorder="1" applyAlignment="1">
      <alignment/>
    </xf>
    <xf numFmtId="4" fontId="33" fillId="0" borderId="13" xfId="0" applyNumberFormat="1" applyFont="1" applyBorder="1" applyAlignment="1">
      <alignment/>
    </xf>
    <xf numFmtId="3" fontId="4" fillId="0" borderId="57" xfId="46" applyNumberFormat="1" applyFont="1" applyBorder="1" applyAlignment="1">
      <alignment horizontal="center" vertical="center" textRotation="90" wrapText="1"/>
    </xf>
    <xf numFmtId="3" fontId="4" fillId="0" borderId="58" xfId="46" applyNumberFormat="1" applyFont="1" applyBorder="1" applyAlignment="1">
      <alignment horizontal="center" vertical="center" textRotation="90" wrapText="1"/>
    </xf>
    <xf numFmtId="3" fontId="4" fillId="0" borderId="59" xfId="46" applyNumberFormat="1" applyFont="1" applyBorder="1" applyAlignment="1">
      <alignment horizontal="center" vertical="center" textRotation="90" wrapText="1"/>
    </xf>
    <xf numFmtId="4" fontId="26" fillId="0" borderId="60" xfId="46" applyNumberFormat="1" applyFont="1" applyBorder="1" applyAlignment="1">
      <alignment horizontal="center" vertical="center" wrapText="1"/>
    </xf>
    <xf numFmtId="4" fontId="26" fillId="0" borderId="21" xfId="46" applyNumberFormat="1" applyFont="1" applyBorder="1" applyAlignment="1">
      <alignment horizontal="center" vertical="center" wrapText="1"/>
    </xf>
    <xf numFmtId="4" fontId="26" fillId="0" borderId="60" xfId="46" applyNumberFormat="1" applyFont="1" applyBorder="1" applyAlignment="1">
      <alignment horizontal="center" vertical="center" textRotation="90" wrapText="1"/>
    </xf>
    <xf numFmtId="4" fontId="26" fillId="0" borderId="21" xfId="46" applyNumberFormat="1" applyFont="1" applyBorder="1" applyAlignment="1">
      <alignment horizontal="center" vertical="center" textRotation="90" wrapText="1"/>
    </xf>
    <xf numFmtId="0" fontId="19" fillId="34" borderId="0" xfId="0" applyFont="1" applyFill="1" applyAlignment="1">
      <alignment horizontal="center" vertical="center"/>
    </xf>
    <xf numFmtId="0" fontId="19" fillId="34" borderId="61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wrapText="1"/>
    </xf>
    <xf numFmtId="0" fontId="19" fillId="34" borderId="50" xfId="0" applyFont="1" applyFill="1" applyBorder="1" applyAlignment="1">
      <alignment horizontal="center" wrapText="1"/>
    </xf>
    <xf numFmtId="0" fontId="20" fillId="34" borderId="6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62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0" fillId="0" borderId="13" xfId="0" applyFont="1" applyFill="1" applyBorder="1" applyAlignment="1" quotePrefix="1">
      <alignment horizontal="center" vertical="center"/>
    </xf>
    <xf numFmtId="0" fontId="26" fillId="0" borderId="64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7" fillId="34" borderId="13" xfId="0" applyNumberFormat="1" applyFont="1" applyFill="1" applyBorder="1" applyAlignment="1">
      <alignment horizontal="center" vertical="center"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0" fontId="21" fillId="0" borderId="35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27" fillId="34" borderId="66" xfId="0" applyFont="1" applyFill="1" applyBorder="1" applyAlignment="1">
      <alignment horizontal="center" vertical="center" wrapText="1"/>
    </xf>
    <xf numFmtId="0" fontId="27" fillId="34" borderId="67" xfId="0" applyFont="1" applyFill="1" applyBorder="1" applyAlignment="1">
      <alignment horizontal="center" vertical="center" wrapText="1"/>
    </xf>
    <xf numFmtId="0" fontId="27" fillId="34" borderId="68" xfId="0" applyFont="1" applyFill="1" applyBorder="1" applyAlignment="1">
      <alignment horizontal="center"/>
    </xf>
    <xf numFmtId="0" fontId="27" fillId="34" borderId="69" xfId="0" applyFont="1" applyFill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19" fillId="34" borderId="67" xfId="0" applyNumberFormat="1" applyFont="1" applyFill="1" applyBorder="1" applyAlignment="1">
      <alignment horizont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44" xfId="0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/>
    </xf>
    <xf numFmtId="0" fontId="27" fillId="34" borderId="66" xfId="0" applyFont="1" applyFill="1" applyBorder="1" applyAlignment="1">
      <alignment horizontal="center" vertical="center"/>
    </xf>
    <xf numFmtId="0" fontId="27" fillId="34" borderId="67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19" fillId="34" borderId="67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44" xfId="53" applyFont="1" applyFill="1" applyBorder="1" applyAlignment="1">
      <alignment horizontal="center" vertical="center" wrapText="1"/>
      <protection/>
    </xf>
    <xf numFmtId="0" fontId="21" fillId="0" borderId="24" xfId="53" applyFont="1" applyFill="1" applyBorder="1" applyAlignment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3" xfId="51"/>
    <cellStyle name="Normale 4" xfId="52"/>
    <cellStyle name="Normale_Foglio4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lisa\Documents\181119_PTES%202018-2020_CPI%20m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ano MIUR CPI"/>
      <sheetName val="Pivot"/>
      <sheetName val="Foglio1"/>
      <sheetName val="Asse I"/>
      <sheetName val="Asse II"/>
      <sheetName val="Foglio2"/>
      <sheetName val="TUTTI"/>
      <sheetName val="Piano MIUR"/>
      <sheetName val="Piano RAS All A"/>
      <sheetName val="Arredi All B"/>
      <sheetName val="Prov"/>
      <sheetName val="Arredi 2014"/>
      <sheetName val="Finanziati PTES 2015"/>
      <sheetName val="Piano RAS All A per Enti"/>
      <sheetName val="Arredi All B per Enti"/>
    </sheetNames>
    <sheetDataSet>
      <sheetData sheetId="6">
        <row r="123">
          <cell r="G123">
            <v>68.68965517241381</v>
          </cell>
          <cell r="K123" t="str">
            <v>Provincia Di Nuoro</v>
          </cell>
          <cell r="L123" t="str">
            <v>Nuoro</v>
          </cell>
          <cell r="M123" t="str">
            <v>0910440418</v>
          </cell>
          <cell r="O123" t="str">
            <v>S. Satta</v>
          </cell>
          <cell r="AF123" t="str">
            <v>NO</v>
          </cell>
          <cell r="AP123">
            <v>30000</v>
          </cell>
          <cell r="AQ123">
            <v>6000</v>
          </cell>
          <cell r="AU123" t="str">
            <v>SI</v>
          </cell>
        </row>
        <row r="139">
          <cell r="G139">
            <v>59.25340168357436</v>
          </cell>
          <cell r="K139" t="str">
            <v>Comune Di Oristano</v>
          </cell>
          <cell r="L139" t="str">
            <v>Oristano</v>
          </cell>
          <cell r="M139" t="str">
            <v>0950380134</v>
          </cell>
          <cell r="O139" t="str">
            <v>Scuola Secondaria Via Marconi </v>
          </cell>
          <cell r="AF139" t="str">
            <v>NO</v>
          </cell>
          <cell r="AP139">
            <v>10000</v>
          </cell>
          <cell r="AQ139">
            <v>2089.2682926829266</v>
          </cell>
          <cell r="AU139" t="str">
            <v>SI</v>
          </cell>
        </row>
        <row r="149">
          <cell r="G149">
            <v>57.924879460786904</v>
          </cell>
          <cell r="K149" t="str">
            <v>Provincia Di Oristano</v>
          </cell>
          <cell r="L149" t="str">
            <v>Oristano</v>
          </cell>
          <cell r="M149" t="str">
            <v>0950381452</v>
          </cell>
          <cell r="O149" t="str">
            <v>Istituto Polivalente Di Oristano</v>
          </cell>
          <cell r="AF149" t="str">
            <v>NO</v>
          </cell>
          <cell r="AP149">
            <v>63800</v>
          </cell>
          <cell r="AQ149">
            <v>12760</v>
          </cell>
          <cell r="AU149" t="str">
            <v>SI</v>
          </cell>
        </row>
        <row r="151">
          <cell r="G151">
            <v>57.63782051282051</v>
          </cell>
          <cell r="K151" t="str">
            <v>Comune Di Carloforte</v>
          </cell>
          <cell r="L151" t="str">
            <v>Sud Sardegna</v>
          </cell>
          <cell r="M151">
            <v>1110101746</v>
          </cell>
          <cell r="O151" t="str">
            <v>Infanzia Carloforte</v>
          </cell>
          <cell r="AF151" t="str">
            <v>NO</v>
          </cell>
          <cell r="AP151">
            <v>15000</v>
          </cell>
          <cell r="AQ151">
            <v>3750</v>
          </cell>
          <cell r="AU151" t="str">
            <v>SI</v>
          </cell>
        </row>
        <row r="152">
          <cell r="G152">
            <v>57.62265516742156</v>
          </cell>
          <cell r="K152" t="str">
            <v>Provincia Di Sassari</v>
          </cell>
          <cell r="L152" t="str">
            <v>Sassari</v>
          </cell>
          <cell r="M152" t="str">
            <v>0900701170</v>
          </cell>
          <cell r="O152" t="str">
            <v>Liceo Classico/Scientifico "G.M. Dettori"</v>
          </cell>
          <cell r="AF152" t="str">
            <v>NO</v>
          </cell>
          <cell r="AP152">
            <v>70000</v>
          </cell>
          <cell r="AQ152">
            <v>14000</v>
          </cell>
          <cell r="AU152" t="str">
            <v>SI</v>
          </cell>
        </row>
        <row r="153">
          <cell r="G153">
            <v>57.480912865031414</v>
          </cell>
          <cell r="K153" t="str">
            <v>Comune Di Oristano</v>
          </cell>
          <cell r="L153" t="str">
            <v>Oristano</v>
          </cell>
          <cell r="M153" t="str">
            <v>0950380052</v>
          </cell>
          <cell r="O153" t="str">
            <v>Istituto Comprensivo 1 - Via Solferino</v>
          </cell>
          <cell r="AF153" t="str">
            <v>NO</v>
          </cell>
          <cell r="AP153">
            <v>33000</v>
          </cell>
          <cell r="AQ153">
            <v>6600</v>
          </cell>
          <cell r="AU153" t="str">
            <v>SI</v>
          </cell>
        </row>
        <row r="154">
          <cell r="G154">
            <v>57.46628586911175</v>
          </cell>
          <cell r="K154" t="str">
            <v>Comune Di Macomer</v>
          </cell>
          <cell r="L154" t="str">
            <v>Nuoro</v>
          </cell>
          <cell r="M154" t="str">
            <v>0910440053</v>
          </cell>
          <cell r="O154" t="str">
            <v>Scuola Per L'Infanzia Santa Maria - Via A. Moro</v>
          </cell>
          <cell r="AF154" t="str">
            <v>NO</v>
          </cell>
          <cell r="AP154">
            <v>49486.45</v>
          </cell>
          <cell r="AQ154">
            <v>16330.5285</v>
          </cell>
          <cell r="AU154" t="str">
            <v>SI</v>
          </cell>
        </row>
        <row r="158">
          <cell r="G158">
            <v>56.95652173913044</v>
          </cell>
          <cell r="K158" t="str">
            <v>Provincia Di Nuoro</v>
          </cell>
          <cell r="L158" t="str">
            <v>Nuoro</v>
          </cell>
          <cell r="M158" t="str">
            <v>0910510432</v>
          </cell>
          <cell r="O158" t="str">
            <v>Istituto Tecnico Per Geometri F. Ciusa Di Nuoro</v>
          </cell>
          <cell r="AF158" t="str">
            <v>NO</v>
          </cell>
          <cell r="AP158">
            <v>80000</v>
          </cell>
          <cell r="AQ158">
            <v>16000</v>
          </cell>
          <cell r="AU158" t="str">
            <v>SI</v>
          </cell>
        </row>
        <row r="159">
          <cell r="G159">
            <v>56.95070248887174</v>
          </cell>
          <cell r="K159" t="str">
            <v>Provincia Di Oristano</v>
          </cell>
          <cell r="L159" t="str">
            <v>Oristano</v>
          </cell>
          <cell r="M159" t="str">
            <v>0950381496</v>
          </cell>
          <cell r="O159" t="str">
            <v>Liceo Pedagogico Benedetto Croce</v>
          </cell>
          <cell r="AF159" t="str">
            <v>NO</v>
          </cell>
          <cell r="AP159">
            <v>42900</v>
          </cell>
          <cell r="AQ159">
            <v>8580</v>
          </cell>
          <cell r="AU159" t="str">
            <v>SI</v>
          </cell>
        </row>
        <row r="160">
          <cell r="G160">
            <v>56.85347209315671</v>
          </cell>
          <cell r="K160" t="str">
            <v>Comune Di Torralba</v>
          </cell>
          <cell r="L160" t="str">
            <v>Sassari</v>
          </cell>
          <cell r="M160" t="str">
            <v>0900730405</v>
          </cell>
          <cell r="O160" t="str">
            <v>Scuola Elementare</v>
          </cell>
          <cell r="AF160" t="str">
            <v>NO</v>
          </cell>
          <cell r="AP160">
            <v>53900</v>
          </cell>
          <cell r="AQ160">
            <v>20355.622676579926</v>
          </cell>
          <cell r="AU160" t="str">
            <v>SI</v>
          </cell>
        </row>
        <row r="164">
          <cell r="G164">
            <v>56.037313432835816</v>
          </cell>
          <cell r="K164" t="str">
            <v>Provincia Del Sud Sardegna</v>
          </cell>
          <cell r="L164" t="str">
            <v>Sud Sardegna</v>
          </cell>
          <cell r="M164" t="str">
            <v>1110811563</v>
          </cell>
          <cell r="O164" t="str">
            <v>Ls - Omnicomprensivo Farci</v>
          </cell>
          <cell r="AF164" t="str">
            <v>NO</v>
          </cell>
          <cell r="AP164">
            <v>9000</v>
          </cell>
          <cell r="AQ164">
            <v>1800</v>
          </cell>
          <cell r="AU164" t="str">
            <v>SI</v>
          </cell>
        </row>
        <row r="165">
          <cell r="G165">
            <v>55.87554831155462</v>
          </cell>
          <cell r="K165" t="str">
            <v>Comune Di Pozzomaggiore</v>
          </cell>
          <cell r="L165" t="str">
            <v>Sassari</v>
          </cell>
          <cell r="M165" t="str">
            <v>0900590380</v>
          </cell>
          <cell r="O165" t="str">
            <v>Scuola Secondaria I° Pozzomaggiore</v>
          </cell>
          <cell r="AF165" t="str">
            <v>NO</v>
          </cell>
          <cell r="AP165">
            <v>56878.75</v>
          </cell>
          <cell r="AQ165">
            <v>11375.75</v>
          </cell>
          <cell r="AU165" t="str">
            <v>SI</v>
          </cell>
        </row>
        <row r="168">
          <cell r="G168">
            <v>55.5</v>
          </cell>
          <cell r="K168" t="str">
            <v>Comune Di Senorbì </v>
          </cell>
          <cell r="L168" t="str">
            <v>Sud Sardegna</v>
          </cell>
          <cell r="M168" t="str">
            <v>1110750523</v>
          </cell>
          <cell r="O168" t="str">
            <v>Scuola Secondaria Di Primo Grado</v>
          </cell>
          <cell r="AF168" t="str">
            <v>NO</v>
          </cell>
          <cell r="AP168">
            <v>27000</v>
          </cell>
          <cell r="AQ168">
            <v>5400</v>
          </cell>
          <cell r="AU168" t="str">
            <v>SI</v>
          </cell>
        </row>
        <row r="169">
          <cell r="G169">
            <v>55.466304536570746</v>
          </cell>
          <cell r="K169" t="str">
            <v>Comune Di Santadi</v>
          </cell>
          <cell r="L169" t="str">
            <v>Sud Sardegna</v>
          </cell>
          <cell r="M169">
            <v>1110680511</v>
          </cell>
          <cell r="O169" t="str">
            <v>Scuola Secondaria Di Primo Grado</v>
          </cell>
          <cell r="AF169" t="str">
            <v>NO</v>
          </cell>
          <cell r="AP169">
            <v>40600</v>
          </cell>
          <cell r="AQ169">
            <v>8120</v>
          </cell>
          <cell r="AU169" t="str">
            <v>SI</v>
          </cell>
        </row>
        <row r="172">
          <cell r="G172">
            <v>55.205729902930926</v>
          </cell>
          <cell r="K172" t="str">
            <v>Comune Di Santa Maria Coghinas</v>
          </cell>
          <cell r="L172" t="str">
            <v>Sassari</v>
          </cell>
          <cell r="M172" t="str">
            <v>0900870668</v>
          </cell>
          <cell r="O172" t="str">
            <v>Scuola Di Santa Maria Coghinas</v>
          </cell>
          <cell r="AF172" t="str">
            <v>NO</v>
          </cell>
          <cell r="AP172">
            <v>30000</v>
          </cell>
          <cell r="AQ172">
            <v>6000</v>
          </cell>
          <cell r="AU172" t="str">
            <v>SI</v>
          </cell>
        </row>
        <row r="175">
          <cell r="G175">
            <v>54.92559729311657</v>
          </cell>
          <cell r="K175" t="str">
            <v>Provincia Di Sassari</v>
          </cell>
          <cell r="L175" t="str">
            <v>Sassari</v>
          </cell>
          <cell r="M175" t="str">
            <v>0900061175</v>
          </cell>
          <cell r="O175" t="str">
            <v>Liceo Scientifico "Falcone E Borsellino"</v>
          </cell>
          <cell r="AF175" t="str">
            <v>SI</v>
          </cell>
          <cell r="AP175">
            <v>2597.56</v>
          </cell>
          <cell r="AQ175">
            <v>519.5120000000001</v>
          </cell>
          <cell r="AU175" t="str">
            <v>SI</v>
          </cell>
        </row>
        <row r="177">
          <cell r="G177">
            <v>54.73741794310722</v>
          </cell>
          <cell r="K177" t="str">
            <v>Provincia Di Sassari</v>
          </cell>
          <cell r="L177" t="str">
            <v>Sassari</v>
          </cell>
          <cell r="M177" t="str">
            <v>0900700461</v>
          </cell>
          <cell r="O177" t="str">
            <v>Liceo Artistico "Fabrizio De Andre'"</v>
          </cell>
          <cell r="AF177" t="str">
            <v>NO</v>
          </cell>
          <cell r="AP177">
            <v>70000</v>
          </cell>
          <cell r="AQ177">
            <v>14000</v>
          </cell>
          <cell r="AU177" t="str">
            <v>SI</v>
          </cell>
        </row>
        <row r="178">
          <cell r="G178">
            <v>54.71403349036249</v>
          </cell>
          <cell r="K178" t="str">
            <v>Provincia Di Oristano</v>
          </cell>
          <cell r="L178" t="str">
            <v>Oristano</v>
          </cell>
          <cell r="M178" t="str">
            <v>0950380201</v>
          </cell>
          <cell r="O178" t="str">
            <v>Istituto Tecnico Industriale Othoca</v>
          </cell>
          <cell r="AF178" t="str">
            <v>NO</v>
          </cell>
          <cell r="AP178">
            <v>16000</v>
          </cell>
          <cell r="AQ178">
            <v>3200</v>
          </cell>
          <cell r="AU178" t="str">
            <v>SI</v>
          </cell>
        </row>
        <row r="179">
          <cell r="G179">
            <v>54.67647058823529</v>
          </cell>
          <cell r="K179" t="str">
            <v>Provincia Di Sassari</v>
          </cell>
          <cell r="L179" t="str">
            <v>Sassari</v>
          </cell>
          <cell r="M179" t="str">
            <v>0900701210</v>
          </cell>
          <cell r="O179" t="str">
            <v>Istituto Tecnico Industriale Tempio</v>
          </cell>
          <cell r="AF179" t="str">
            <v>NO</v>
          </cell>
          <cell r="AP179">
            <v>50000</v>
          </cell>
          <cell r="AQ179">
            <v>10000</v>
          </cell>
          <cell r="AU179" t="str">
            <v>SI</v>
          </cell>
        </row>
        <row r="188">
          <cell r="G188">
            <v>53.87585049053942</v>
          </cell>
          <cell r="K188" t="str">
            <v>Provincia Di Sassari</v>
          </cell>
          <cell r="L188" t="str">
            <v>Sassari</v>
          </cell>
          <cell r="M188" t="str">
            <v>0900491177</v>
          </cell>
          <cell r="O188" t="str">
            <v>Ipia Amsicora</v>
          </cell>
          <cell r="AF188" t="str">
            <v>SI</v>
          </cell>
          <cell r="AP188">
            <v>35600</v>
          </cell>
          <cell r="AQ188">
            <v>7120</v>
          </cell>
          <cell r="AU188" t="str">
            <v>SI</v>
          </cell>
        </row>
        <row r="190">
          <cell r="G190">
            <v>53.62946316765766</v>
          </cell>
          <cell r="K190" t="str">
            <v>Comune Di Nuragus</v>
          </cell>
          <cell r="L190" t="str">
            <v>Sud Sardegna</v>
          </cell>
          <cell r="M190" t="str">
            <v>1110450591</v>
          </cell>
          <cell r="O190" t="str">
            <v>Scuola Primaria E Dell'Infanzia "Capitano Egidio Medda"</v>
          </cell>
          <cell r="AF190" t="str">
            <v>SI</v>
          </cell>
          <cell r="AP190">
            <v>53980</v>
          </cell>
          <cell r="AQ190">
            <v>10796</v>
          </cell>
          <cell r="AU190" t="str">
            <v>SI</v>
          </cell>
        </row>
        <row r="192">
          <cell r="G192">
            <v>53.500811741023576</v>
          </cell>
          <cell r="K192" t="str">
            <v>Comune Di Orosei</v>
          </cell>
          <cell r="L192" t="str">
            <v>Nuoro</v>
          </cell>
          <cell r="M192" t="str">
            <v>0910630071</v>
          </cell>
          <cell r="O192" t="str">
            <v>Scuola Infanzia "Gollai"</v>
          </cell>
          <cell r="AF192" t="str">
            <v>NO</v>
          </cell>
          <cell r="AP192">
            <v>14364.77</v>
          </cell>
          <cell r="AQ192">
            <v>2872.954</v>
          </cell>
          <cell r="AU192" t="str">
            <v>SI</v>
          </cell>
        </row>
        <row r="193">
          <cell r="G193">
            <v>53.49771393491773</v>
          </cell>
          <cell r="K193" t="str">
            <v>Comune Di Tortolì</v>
          </cell>
          <cell r="L193" t="str">
            <v>Nuoro</v>
          </cell>
          <cell r="M193" t="str">
            <v>0910950627</v>
          </cell>
          <cell r="O193" t="str">
            <v>Scuola Primaria Via M. Virgilio - Centrali</v>
          </cell>
          <cell r="AF193" t="str">
            <v>NO</v>
          </cell>
          <cell r="AP193">
            <v>53811.65000000001</v>
          </cell>
          <cell r="AQ193">
            <v>10756.267211545093</v>
          </cell>
          <cell r="AU193" t="str">
            <v>SI</v>
          </cell>
        </row>
        <row r="194">
          <cell r="G194">
            <v>53.42725752508361</v>
          </cell>
          <cell r="K194" t="str">
            <v>Comune Di Portoscuso</v>
          </cell>
          <cell r="L194" t="str">
            <v>Sud Sardegna</v>
          </cell>
          <cell r="M194">
            <v>1110571215</v>
          </cell>
          <cell r="O194" t="str">
            <v>Istituto Comprensivo "V. Angius" Portoscuso</v>
          </cell>
          <cell r="AF194" t="str">
            <v>NO</v>
          </cell>
          <cell r="AP194">
            <v>13700</v>
          </cell>
          <cell r="AQ194">
            <v>2740</v>
          </cell>
          <cell r="AU194" t="str">
            <v>SI</v>
          </cell>
        </row>
        <row r="198">
          <cell r="G198">
            <v>53.04380272550292</v>
          </cell>
          <cell r="K198" t="str">
            <v>Comune Di Ilbono</v>
          </cell>
          <cell r="L198" t="str">
            <v>Nuoro</v>
          </cell>
          <cell r="M198" t="str">
            <v>0910320564</v>
          </cell>
          <cell r="O198" t="str">
            <v>Sec. I - Grazia Deledda - Scuola Media</v>
          </cell>
          <cell r="AF198" t="str">
            <v>SI</v>
          </cell>
          <cell r="AP198">
            <v>20000</v>
          </cell>
          <cell r="AQ198">
            <v>4000</v>
          </cell>
          <cell r="AU198" t="str">
            <v>SI</v>
          </cell>
        </row>
        <row r="199">
          <cell r="G199">
            <v>53.02629481481482</v>
          </cell>
          <cell r="K199" t="str">
            <v>Comune Di Orotelli</v>
          </cell>
          <cell r="L199" t="str">
            <v>Nuoro</v>
          </cell>
          <cell r="M199" t="str">
            <v>0910640236</v>
          </cell>
          <cell r="O199" t="str">
            <v>Scuola Primaria San Costantino</v>
          </cell>
          <cell r="AF199" t="str">
            <v>SI</v>
          </cell>
          <cell r="AP199">
            <v>35000</v>
          </cell>
          <cell r="AQ199">
            <v>7000.000411063384</v>
          </cell>
          <cell r="AU199" t="str">
            <v>SI</v>
          </cell>
        </row>
        <row r="204">
          <cell r="G204">
            <v>52.9062775</v>
          </cell>
          <cell r="K204" t="str">
            <v>Comune Di Lunamatrona</v>
          </cell>
          <cell r="L204" t="str">
            <v>Sud Sardegna</v>
          </cell>
          <cell r="M204" t="str">
            <v>1110380472 </v>
          </cell>
          <cell r="O204" t="str">
            <v>Scuola Secondaria Di Primo Grado</v>
          </cell>
          <cell r="AF204" t="str">
            <v>SI</v>
          </cell>
          <cell r="AP204">
            <v>27170</v>
          </cell>
          <cell r="AQ204">
            <v>5434</v>
          </cell>
          <cell r="AU204" t="str">
            <v>SI</v>
          </cell>
        </row>
        <row r="206">
          <cell r="G206">
            <v>52.66666666666667</v>
          </cell>
          <cell r="K206" t="str">
            <v>Comune Di Nuoro</v>
          </cell>
          <cell r="L206" t="str">
            <v>Nuoro</v>
          </cell>
          <cell r="M206" t="str">
            <v>0910510104</v>
          </cell>
          <cell r="O206" t="str">
            <v>Scuola Infanzia Funtana Buddia</v>
          </cell>
          <cell r="AF206" t="str">
            <v>NO</v>
          </cell>
          <cell r="AP206">
            <v>20000</v>
          </cell>
          <cell r="AQ206">
            <v>6000</v>
          </cell>
          <cell r="AU206" t="str">
            <v>SI</v>
          </cell>
        </row>
        <row r="207">
          <cell r="G207">
            <v>52.63905451701667</v>
          </cell>
          <cell r="K207" t="str">
            <v>Comune Di Siniscola</v>
          </cell>
          <cell r="L207" t="str">
            <v>Nuoro</v>
          </cell>
          <cell r="M207" t="str">
            <v>0910851659</v>
          </cell>
          <cell r="O207" t="str">
            <v>Carmelo Cottone</v>
          </cell>
          <cell r="AF207" t="str">
            <v>NO</v>
          </cell>
          <cell r="AP207">
            <v>35000</v>
          </cell>
          <cell r="AQ207">
            <v>7622.113570404779</v>
          </cell>
          <cell r="AU207" t="str">
            <v>SI</v>
          </cell>
        </row>
        <row r="211">
          <cell r="G211">
            <v>52.47520952404645</v>
          </cell>
          <cell r="K211" t="str">
            <v>Comune Di Ilbono</v>
          </cell>
          <cell r="L211" t="str">
            <v>Nuoro</v>
          </cell>
          <cell r="M211" t="str">
            <v>0910320565</v>
          </cell>
          <cell r="O211" t="str">
            <v>Scuola Primaria</v>
          </cell>
          <cell r="AF211" t="str">
            <v>SI</v>
          </cell>
          <cell r="AP211">
            <v>15000</v>
          </cell>
          <cell r="AQ211">
            <v>2999.250127840801</v>
          </cell>
          <cell r="AU211" t="str">
            <v>SI</v>
          </cell>
        </row>
        <row r="212">
          <cell r="G212">
            <v>52.388067851191806</v>
          </cell>
          <cell r="K212" t="str">
            <v>Comune Di Portoscuso</v>
          </cell>
          <cell r="L212" t="str">
            <v>Sud Sardegna</v>
          </cell>
          <cell r="M212">
            <v>1110570309</v>
          </cell>
          <cell r="O212" t="str">
            <v>Istituto Comprensivo "V. Angius" Portoscuso</v>
          </cell>
          <cell r="AF212" t="str">
            <v>NO</v>
          </cell>
          <cell r="AP212">
            <v>5462.5</v>
          </cell>
          <cell r="AQ212">
            <v>1092.5</v>
          </cell>
          <cell r="AU212" t="str">
            <v>SI</v>
          </cell>
        </row>
        <row r="215">
          <cell r="G215">
            <v>52</v>
          </cell>
          <cell r="K215" t="str">
            <v>Provincia Di Sassari</v>
          </cell>
          <cell r="L215" t="str">
            <v>Sassari</v>
          </cell>
          <cell r="M215" t="str">
            <v>0900031340</v>
          </cell>
          <cell r="O215" t="str">
            <v>Liceo Classico "G. Manno"</v>
          </cell>
          <cell r="AF215" t="str">
            <v>NO</v>
          </cell>
          <cell r="AP215">
            <v>72000</v>
          </cell>
          <cell r="AQ215">
            <v>14400</v>
          </cell>
          <cell r="AU215" t="str">
            <v>SI</v>
          </cell>
        </row>
        <row r="219">
          <cell r="G219">
            <v>51.94515306122449</v>
          </cell>
          <cell r="K219" t="str">
            <v>Provincia Del Sud Sardegna</v>
          </cell>
          <cell r="L219" t="str">
            <v>Sud Sardegna</v>
          </cell>
          <cell r="M219">
            <v>1110351219</v>
          </cell>
          <cell r="O219" t="str">
            <v>Iis - Asproni-Fermi</v>
          </cell>
          <cell r="AF219" t="str">
            <v>NO</v>
          </cell>
          <cell r="AP219">
            <v>7850</v>
          </cell>
          <cell r="AQ219">
            <v>1570</v>
          </cell>
          <cell r="AU219" t="str">
            <v>SI</v>
          </cell>
        </row>
        <row r="220">
          <cell r="G220">
            <v>51.85040885040885</v>
          </cell>
          <cell r="K220" t="str">
            <v>Provincia Del Sud Sardegna</v>
          </cell>
          <cell r="L220" t="str">
            <v>Sud Sardegna</v>
          </cell>
          <cell r="M220" t="str">
            <v>1110101226</v>
          </cell>
          <cell r="O220" t="str">
            <v>Istituto Globale Di Carloforte</v>
          </cell>
          <cell r="AF220" t="str">
            <v>SI</v>
          </cell>
          <cell r="AP220">
            <v>75000</v>
          </cell>
          <cell r="AQ220">
            <v>15000</v>
          </cell>
          <cell r="AU220" t="str">
            <v>SI</v>
          </cell>
        </row>
        <row r="221">
          <cell r="G221">
            <v>51.83957219251337</v>
          </cell>
          <cell r="K221" t="str">
            <v>Comune Di Serrenti</v>
          </cell>
          <cell r="L221" t="str">
            <v>Sud Sardegna</v>
          </cell>
          <cell r="M221" t="str">
            <v>1110780556</v>
          </cell>
          <cell r="O221" t="str">
            <v>Scuola Dell'Infanzia Di Via Eleonora D'Arborea</v>
          </cell>
          <cell r="AF221" t="str">
            <v>NO</v>
          </cell>
          <cell r="AP221">
            <v>50000</v>
          </cell>
          <cell r="AQ221">
            <v>27272.727272727272</v>
          </cell>
          <cell r="AU221" t="str">
            <v>SI</v>
          </cell>
        </row>
        <row r="222">
          <cell r="G222">
            <v>51.82986626698248</v>
          </cell>
          <cell r="K222" t="str">
            <v>Comune Di Ploaghe</v>
          </cell>
          <cell r="L222" t="str">
            <v>Sassari</v>
          </cell>
          <cell r="M222" t="str">
            <v>0900570372</v>
          </cell>
          <cell r="O222" t="str">
            <v>Scuola Secondaria Di Primo Grado</v>
          </cell>
          <cell r="AF222" t="str">
            <v>NO</v>
          </cell>
          <cell r="AP222">
            <v>28125</v>
          </cell>
          <cell r="AQ222">
            <v>5625</v>
          </cell>
          <cell r="AU222" t="str">
            <v>SI</v>
          </cell>
        </row>
        <row r="227">
          <cell r="G227">
            <v>51.60080521315007</v>
          </cell>
          <cell r="K227" t="str">
            <v>Comune Di Tortolì</v>
          </cell>
          <cell r="L227" t="str">
            <v>Nuoro</v>
          </cell>
          <cell r="M227" t="str">
            <v>0910950649</v>
          </cell>
          <cell r="O227" t="str">
            <v>Primaria Zinnias</v>
          </cell>
          <cell r="AF227" t="str">
            <v>NO</v>
          </cell>
          <cell r="AP227">
            <v>20000</v>
          </cell>
          <cell r="AQ227">
            <v>4225.352112676056</v>
          </cell>
          <cell r="AU227" t="str">
            <v>SI</v>
          </cell>
        </row>
        <row r="228">
          <cell r="G228">
            <v>51.566676423487536</v>
          </cell>
          <cell r="K228" t="str">
            <v>Comune Di Gonnosfanadiga</v>
          </cell>
          <cell r="L228" t="str">
            <v>Sud Sardegna</v>
          </cell>
          <cell r="M228" t="str">
            <v>1110310254</v>
          </cell>
          <cell r="O228" t="str">
            <v>San Giovanni Bosco</v>
          </cell>
          <cell r="AF228" t="str">
            <v>SI</v>
          </cell>
          <cell r="AP228">
            <v>44230</v>
          </cell>
          <cell r="AQ228">
            <v>8846</v>
          </cell>
          <cell r="AU228" t="str">
            <v>SI</v>
          </cell>
        </row>
        <row r="232">
          <cell r="G232">
            <v>51.373333333333335</v>
          </cell>
          <cell r="K232" t="str">
            <v>Provincia Del Sud Sardegna</v>
          </cell>
          <cell r="L232" t="str">
            <v>Sud Sardegna</v>
          </cell>
          <cell r="M232">
            <v>1110710373</v>
          </cell>
          <cell r="O232" t="str">
            <v>Ipia "E. Loi"</v>
          </cell>
          <cell r="AF232" t="str">
            <v>SI</v>
          </cell>
          <cell r="AP232">
            <v>20000</v>
          </cell>
          <cell r="AQ232">
            <v>4000</v>
          </cell>
          <cell r="AU232" t="str">
            <v>SI</v>
          </cell>
        </row>
        <row r="253">
          <cell r="G253">
            <v>50.2837186927306</v>
          </cell>
          <cell r="K253" t="str">
            <v>Provincia Del Sud Sardegna</v>
          </cell>
          <cell r="L253" t="str">
            <v>Sud Sardegna</v>
          </cell>
          <cell r="M253" t="str">
            <v>1110711223</v>
          </cell>
          <cell r="O253" t="str">
            <v>Liceo Scientifico Emilio Lussu</v>
          </cell>
          <cell r="AF253" t="str">
            <v>SI</v>
          </cell>
          <cell r="AP253">
            <v>76189.55</v>
          </cell>
          <cell r="AQ253">
            <v>15237.910000000002</v>
          </cell>
          <cell r="AU253" t="str">
            <v>SI</v>
          </cell>
        </row>
        <row r="255">
          <cell r="G255">
            <v>50</v>
          </cell>
          <cell r="K255" t="str">
            <v>Comune Di Ruinas</v>
          </cell>
          <cell r="L255" t="str">
            <v>Oristano</v>
          </cell>
          <cell r="M255" t="str">
            <v>0950441128</v>
          </cell>
          <cell r="O255" t="str">
            <v>Scuola Secondaria Primo Grado Ruinas</v>
          </cell>
          <cell r="AF255" t="str">
            <v>SI</v>
          </cell>
          <cell r="AP255">
            <v>45000</v>
          </cell>
          <cell r="AQ255">
            <v>9000</v>
          </cell>
          <cell r="AU255" t="str">
            <v>SI</v>
          </cell>
        </row>
        <row r="258">
          <cell r="G258">
            <v>49.95804195804195</v>
          </cell>
          <cell r="K258" t="str">
            <v>Comune Di Villaspeciosa</v>
          </cell>
          <cell r="L258" t="str">
            <v>Sud Sardegna</v>
          </cell>
          <cell r="M258" t="str">
            <v> 	1111070248</v>
          </cell>
          <cell r="O258" t="str">
            <v>Scuola Primaria </v>
          </cell>
          <cell r="AF258" t="str">
            <v>NO</v>
          </cell>
          <cell r="AP258">
            <v>15000</v>
          </cell>
          <cell r="AQ258">
            <v>3000</v>
          </cell>
          <cell r="AU258" t="str">
            <v>SI</v>
          </cell>
        </row>
        <row r="259">
          <cell r="G259">
            <v>49.88095238095238</v>
          </cell>
          <cell r="K259" t="str">
            <v>Provincia Di Sassari</v>
          </cell>
          <cell r="L259" t="str">
            <v>Sassari</v>
          </cell>
          <cell r="M259" t="str">
            <v>0900640396</v>
          </cell>
          <cell r="O259" t="str">
            <v>Istituto Di Istruzione Superiore "G.M. Devilla"</v>
          </cell>
          <cell r="AF259" t="str">
            <v>SI</v>
          </cell>
          <cell r="AP259">
            <v>50000</v>
          </cell>
          <cell r="AQ259">
            <v>10000</v>
          </cell>
          <cell r="AU259" t="str">
            <v>SI</v>
          </cell>
        </row>
        <row r="261">
          <cell r="G261">
            <v>49.70689655172414</v>
          </cell>
          <cell r="K261" t="str">
            <v>Comune Di Busachi</v>
          </cell>
          <cell r="L261" t="str">
            <v>Oristano</v>
          </cell>
          <cell r="M261" t="str">
            <v>0950170673</v>
          </cell>
          <cell r="O261" t="str">
            <v>Scuola Media Statale Domenico Azuni</v>
          </cell>
          <cell r="AF261" t="str">
            <v>NO</v>
          </cell>
          <cell r="AP261">
            <v>45000</v>
          </cell>
          <cell r="AQ261">
            <v>9000</v>
          </cell>
          <cell r="AU261" t="str">
            <v>SI</v>
          </cell>
        </row>
        <row r="262">
          <cell r="G262">
            <v>49.66806999306999</v>
          </cell>
          <cell r="K262" t="str">
            <v>Comune Di Tortolì</v>
          </cell>
          <cell r="L262" t="str">
            <v>Nuoro</v>
          </cell>
          <cell r="M262" t="str">
            <v>0910950671</v>
          </cell>
          <cell r="O262" t="str">
            <v>Infanzia E Secondaria 1° Grado Viale Arbatax</v>
          </cell>
          <cell r="AF262" t="str">
            <v>NO</v>
          </cell>
          <cell r="AP262">
            <v>53800</v>
          </cell>
          <cell r="AQ262">
            <v>10760</v>
          </cell>
          <cell r="AU262" t="str">
            <v>SI</v>
          </cell>
        </row>
        <row r="266">
          <cell r="G266">
            <v>49.21212121212121</v>
          </cell>
          <cell r="K266" t="str">
            <v>Comune Di Dorgali</v>
          </cell>
          <cell r="L266" t="str">
            <v>Nuoro</v>
          </cell>
          <cell r="M266" t="str">
            <v>0910170028</v>
          </cell>
          <cell r="O266" t="str">
            <v>Infanzia Via Enrico Fermi</v>
          </cell>
          <cell r="AF266" t="str">
            <v>NO</v>
          </cell>
          <cell r="AP266">
            <v>16500</v>
          </cell>
          <cell r="AQ266">
            <v>9900</v>
          </cell>
          <cell r="AU266" t="str">
            <v>SI</v>
          </cell>
        </row>
        <row r="267">
          <cell r="G267">
            <v>49.16180108857002</v>
          </cell>
          <cell r="K267" t="str">
            <v>Comune Di Tortolì</v>
          </cell>
          <cell r="L267" t="str">
            <v>Nuoro</v>
          </cell>
          <cell r="M267" t="str">
            <v>0910950667</v>
          </cell>
          <cell r="O267" t="str">
            <v>Istituto Secondario I Grado</v>
          </cell>
          <cell r="AF267" t="str">
            <v>NO</v>
          </cell>
          <cell r="AP267">
            <v>20000</v>
          </cell>
          <cell r="AQ267">
            <v>4000</v>
          </cell>
          <cell r="AU267" t="str">
            <v>SI</v>
          </cell>
        </row>
        <row r="272">
          <cell r="G272">
            <v>48.80879482171196</v>
          </cell>
          <cell r="K272" t="str">
            <v>Comune Di Assemini</v>
          </cell>
          <cell r="L272" t="str">
            <v>Città Metropolitana di Cagliari</v>
          </cell>
          <cell r="M272" t="str">
            <v>0920030982</v>
          </cell>
          <cell r="O272" t="str">
            <v>Don Albino Mancosu</v>
          </cell>
          <cell r="AF272" t="str">
            <v>NO</v>
          </cell>
          <cell r="AP272">
            <v>16350</v>
          </cell>
          <cell r="AQ272">
            <v>3451.6666666666665</v>
          </cell>
          <cell r="AU272" t="str">
            <v>SI</v>
          </cell>
        </row>
        <row r="277">
          <cell r="G277">
            <v>48.65812037272235</v>
          </cell>
          <cell r="K277" t="str">
            <v>Comune Di Assemini</v>
          </cell>
          <cell r="L277" t="str">
            <v>Città Metropolitana di Cagliari</v>
          </cell>
          <cell r="M277" t="str">
            <v>0920030231</v>
          </cell>
          <cell r="O277" t="str">
            <v>Dionigi Scalas</v>
          </cell>
          <cell r="AF277" t="str">
            <v>NO</v>
          </cell>
          <cell r="AP277">
            <v>20032.08</v>
          </cell>
          <cell r="AQ277">
            <v>4006.4160000000006</v>
          </cell>
          <cell r="AU277" t="str">
            <v>SI</v>
          </cell>
        </row>
        <row r="280">
          <cell r="G280">
            <v>48.60353535353535</v>
          </cell>
          <cell r="K280" t="str">
            <v>Comune Di Serrenti</v>
          </cell>
          <cell r="L280" t="str">
            <v>Sud Sardegna</v>
          </cell>
          <cell r="M280">
            <v>1110780106</v>
          </cell>
          <cell r="O280" t="str">
            <v>Scuola Primaria Di Via Eleonora D'Arborea</v>
          </cell>
          <cell r="AF280" t="str">
            <v>NO</v>
          </cell>
          <cell r="AP280">
            <v>32000</v>
          </cell>
          <cell r="AQ280">
            <v>14933.333333333334</v>
          </cell>
          <cell r="AU280" t="str">
            <v>SI</v>
          </cell>
        </row>
        <row r="281">
          <cell r="G281">
            <v>48.55690032743603</v>
          </cell>
          <cell r="K281" t="str">
            <v>Comune Di Arborea</v>
          </cell>
          <cell r="L281" t="str">
            <v>Oristano</v>
          </cell>
          <cell r="M281" t="str">
            <v>0950060139</v>
          </cell>
          <cell r="O281" t="str">
            <v>Secondaria 1 Grado </v>
          </cell>
          <cell r="AF281" t="str">
            <v>NO</v>
          </cell>
          <cell r="AP281">
            <v>5500</v>
          </cell>
          <cell r="AQ281">
            <v>1100.0414337788577</v>
          </cell>
          <cell r="AU281" t="str">
            <v>SI</v>
          </cell>
        </row>
        <row r="282">
          <cell r="G282">
            <v>48.523326572008116</v>
          </cell>
          <cell r="K282" t="str">
            <v>Comune Di Siurgus Donigala</v>
          </cell>
          <cell r="L282" t="str">
            <v>Sud Sardegna</v>
          </cell>
          <cell r="M282" t="str">
            <v>1110860339</v>
          </cell>
          <cell r="O282" t="str">
            <v>Scuole Elementari E Medie</v>
          </cell>
          <cell r="AF282" t="str">
            <v>NO</v>
          </cell>
          <cell r="AP282">
            <v>43000</v>
          </cell>
          <cell r="AQ282">
            <v>8600</v>
          </cell>
          <cell r="AU282" t="str">
            <v>SI</v>
          </cell>
        </row>
        <row r="283">
          <cell r="G283">
            <v>48.32245681381958</v>
          </cell>
          <cell r="K283" t="str">
            <v>Comune Di Sorso</v>
          </cell>
          <cell r="L283" t="str">
            <v>Sassari</v>
          </cell>
          <cell r="M283" t="str">
            <v>0900690240</v>
          </cell>
          <cell r="O283" t="str">
            <v>Scuola Primaria Azuni</v>
          </cell>
          <cell r="AF283" t="str">
            <v>NO</v>
          </cell>
          <cell r="AP283">
            <v>47500</v>
          </cell>
          <cell r="AQ283">
            <v>9500</v>
          </cell>
          <cell r="AU283" t="str">
            <v>SI</v>
          </cell>
        </row>
        <row r="284">
          <cell r="G284">
            <v>48.314746732026144</v>
          </cell>
          <cell r="K284" t="str">
            <v>Provincia Di Nuoro</v>
          </cell>
          <cell r="L284" t="str">
            <v>Nuoro</v>
          </cell>
          <cell r="M284" t="str">
            <v>0910511682</v>
          </cell>
          <cell r="O284" t="str">
            <v>Liceo Classico G.Asproni</v>
          </cell>
          <cell r="AF284" t="str">
            <v>SI</v>
          </cell>
          <cell r="AP284">
            <v>50000</v>
          </cell>
          <cell r="AQ284">
            <v>10084.03361344538</v>
          </cell>
          <cell r="AU284" t="str">
            <v>SI</v>
          </cell>
        </row>
        <row r="290">
          <cell r="G290">
            <v>47.93356877298736</v>
          </cell>
          <cell r="K290" t="str">
            <v>Comune Di Senorbì </v>
          </cell>
          <cell r="L290" t="str">
            <v>Sud Sardegna</v>
          </cell>
          <cell r="M290" t="str">
            <v>1110750332</v>
          </cell>
          <cell r="O290" t="str">
            <v>Istituto "L. Mezzacapo" Scuola Primaria</v>
          </cell>
          <cell r="AF290" t="str">
            <v>NO</v>
          </cell>
          <cell r="AP290">
            <v>45000</v>
          </cell>
          <cell r="AQ290">
            <v>9750</v>
          </cell>
          <cell r="AU290" t="str">
            <v>SI</v>
          </cell>
        </row>
        <row r="291">
          <cell r="G291">
            <v>47.92821197122272</v>
          </cell>
          <cell r="K291" t="str">
            <v>Comune Di Assemini</v>
          </cell>
          <cell r="L291" t="str">
            <v>Città Metropolitana di Cagliari</v>
          </cell>
          <cell r="M291" t="str">
            <v>0920031043</v>
          </cell>
          <cell r="O291" t="str">
            <v>Laura Maristoni</v>
          </cell>
          <cell r="AF291" t="str">
            <v>NO</v>
          </cell>
          <cell r="AP291">
            <v>11440</v>
          </cell>
          <cell r="AQ291">
            <v>2330.3703703703704</v>
          </cell>
          <cell r="AU291" t="str">
            <v>SI</v>
          </cell>
        </row>
        <row r="292">
          <cell r="G292">
            <v>47.89520505626316</v>
          </cell>
          <cell r="K292" t="str">
            <v>Comune Di Pabillonis</v>
          </cell>
          <cell r="L292" t="str">
            <v>Sud Sardegna</v>
          </cell>
          <cell r="M292" t="str">
            <v>1110520267</v>
          </cell>
          <cell r="O292" t="str">
            <v>Primaria E Secondaria Di Primo Grado</v>
          </cell>
          <cell r="AF292" t="str">
            <v>SI</v>
          </cell>
          <cell r="AP292">
            <v>20000</v>
          </cell>
          <cell r="AQ292">
            <v>4421.3194071115895</v>
          </cell>
          <cell r="AU292" t="str">
            <v>SI</v>
          </cell>
        </row>
        <row r="295">
          <cell r="G295">
            <v>47.813144791666666</v>
          </cell>
          <cell r="K295" t="str">
            <v>Comune Di Barumini</v>
          </cell>
          <cell r="L295" t="str">
            <v>Sud Sardegna</v>
          </cell>
          <cell r="M295">
            <v>1110050391</v>
          </cell>
          <cell r="O295" t="str">
            <v>Primaria-Sec. Ettore Pais</v>
          </cell>
          <cell r="AF295" t="str">
            <v>SI</v>
          </cell>
          <cell r="AP295">
            <v>56969.05</v>
          </cell>
          <cell r="AQ295">
            <v>11393.810000000001</v>
          </cell>
          <cell r="AU295" t="str">
            <v>SI</v>
          </cell>
        </row>
        <row r="297">
          <cell r="G297">
            <v>47.706148314259494</v>
          </cell>
          <cell r="K297" t="str">
            <v>Comune Di Villaurbana</v>
          </cell>
          <cell r="L297" t="str">
            <v>Oristano</v>
          </cell>
          <cell r="M297" t="str">
            <v> 0950720794</v>
          </cell>
          <cell r="O297" t="str">
            <v>Scuola Secondaria Di Primo Grado Antioco Zucca</v>
          </cell>
          <cell r="AF297" t="str">
            <v>NO</v>
          </cell>
          <cell r="AP297">
            <v>33180</v>
          </cell>
          <cell r="AQ297">
            <v>6636</v>
          </cell>
          <cell r="AU297" t="str">
            <v>SI</v>
          </cell>
        </row>
        <row r="304">
          <cell r="G304">
            <v>47.281948970049804</v>
          </cell>
          <cell r="K304" t="str">
            <v>Comune Di Macomer</v>
          </cell>
          <cell r="L304" t="str">
            <v>Nuoro</v>
          </cell>
          <cell r="M304" t="str">
            <v>0910440186</v>
          </cell>
          <cell r="O304" t="str">
            <v>Scuola Primaria Santa Maria - Via Salaris</v>
          </cell>
          <cell r="AF304" t="str">
            <v>NO</v>
          </cell>
          <cell r="AP304">
            <v>33239.26</v>
          </cell>
          <cell r="AQ304">
            <v>7645.029800000001</v>
          </cell>
          <cell r="AU304" t="str">
            <v>SI</v>
          </cell>
        </row>
        <row r="305">
          <cell r="G305">
            <v>47.25730130326153</v>
          </cell>
          <cell r="K305" t="str">
            <v>Comune Di Aggius</v>
          </cell>
          <cell r="L305" t="str">
            <v>Sassari</v>
          </cell>
          <cell r="M305" t="str">
            <v>0900010308</v>
          </cell>
          <cell r="O305" t="str">
            <v>Istituto Comprensivo Michele Pisano - Aggius</v>
          </cell>
          <cell r="AF305" t="str">
            <v>NO</v>
          </cell>
          <cell r="AP305">
            <v>26000</v>
          </cell>
          <cell r="AQ305">
            <v>5200</v>
          </cell>
          <cell r="AU305" t="str">
            <v>SI</v>
          </cell>
        </row>
        <row r="306">
          <cell r="G306">
            <v>47.170788545192444</v>
          </cell>
          <cell r="K306" t="str">
            <v>Provincia Di Oristano</v>
          </cell>
          <cell r="L306" t="str">
            <v>Oristano</v>
          </cell>
          <cell r="M306" t="str">
            <v>0950791504</v>
          </cell>
          <cell r="O306" t="str">
            <v>Istituto Ipacle</v>
          </cell>
          <cell r="AF306" t="str">
            <v>SI</v>
          </cell>
          <cell r="AP306">
            <v>83600</v>
          </cell>
          <cell r="AQ306">
            <v>16720</v>
          </cell>
          <cell r="AU306" t="str">
            <v>SI</v>
          </cell>
        </row>
        <row r="307">
          <cell r="G307">
            <v>47.15562913907285</v>
          </cell>
          <cell r="K307" t="str">
            <v>Comune Di Nuoro</v>
          </cell>
          <cell r="L307" t="str">
            <v>Nuoro</v>
          </cell>
          <cell r="M307" t="str">
            <v>0910510189</v>
          </cell>
          <cell r="O307" t="str">
            <v>Scuola Dell'Infanzia, Scuola Primaria E Scuola Secondaria Si 1° Grado Di San Pietro</v>
          </cell>
          <cell r="AF307" t="str">
            <v>NO</v>
          </cell>
          <cell r="AP307">
            <v>40000</v>
          </cell>
          <cell r="AQ307">
            <v>12000</v>
          </cell>
          <cell r="AU307" t="str">
            <v>SI</v>
          </cell>
        </row>
        <row r="308">
          <cell r="G308">
            <v>47.154929577464785</v>
          </cell>
          <cell r="K308" t="str">
            <v>Comune Di Villa San Pietro</v>
          </cell>
          <cell r="L308" t="str">
            <v>Città Metropolitana di Cagliari</v>
          </cell>
          <cell r="M308" t="str">
            <v>0920990520</v>
          </cell>
          <cell r="O308" t="str">
            <v>Secondaria Di Primo Grado</v>
          </cell>
          <cell r="AF308" t="str">
            <v>SI</v>
          </cell>
          <cell r="AP308">
            <v>18000</v>
          </cell>
          <cell r="AQ308">
            <v>3600</v>
          </cell>
          <cell r="AU308" t="str">
            <v>SI</v>
          </cell>
        </row>
        <row r="318">
          <cell r="G318">
            <v>46.908451809657464</v>
          </cell>
          <cell r="K318" t="str">
            <v>Comune Di Macomer</v>
          </cell>
          <cell r="L318" t="str">
            <v>Nuoro</v>
          </cell>
          <cell r="M318" t="str">
            <v>0910440309</v>
          </cell>
          <cell r="O318" t="str">
            <v>Scuola Secondaria Di 1° Grado - Media N.2 - Via Luserna</v>
          </cell>
          <cell r="AF318" t="str">
            <v>NO</v>
          </cell>
          <cell r="AP318">
            <v>53394.45</v>
          </cell>
          <cell r="AQ318">
            <v>12280.7235</v>
          </cell>
          <cell r="AU318" t="str">
            <v>SI</v>
          </cell>
        </row>
        <row r="320">
          <cell r="G320">
            <v>46.82005899705015</v>
          </cell>
          <cell r="K320" t="str">
            <v>Comune Di Villa San Pietro</v>
          </cell>
          <cell r="L320" t="str">
            <v>Città Metropolitana di Cagliari</v>
          </cell>
          <cell r="M320" t="str">
            <v>0920990768</v>
          </cell>
          <cell r="O320" t="str">
            <v>Infanzia- Villa San Pietro</v>
          </cell>
          <cell r="AF320" t="str">
            <v>SI</v>
          </cell>
          <cell r="AP320">
            <v>24000</v>
          </cell>
          <cell r="AQ320">
            <v>4800</v>
          </cell>
          <cell r="AU320" t="str">
            <v>SI</v>
          </cell>
        </row>
        <row r="321">
          <cell r="G321">
            <v>46.76086945584662</v>
          </cell>
          <cell r="K321" t="str">
            <v>Comune Di Ollolai</v>
          </cell>
          <cell r="L321" t="str">
            <v>Nuoro</v>
          </cell>
          <cell r="M321" t="str">
            <v>0910560166</v>
          </cell>
          <cell r="O321" t="str">
            <v>Scuola Primaria E Secondaria Di Ollolai</v>
          </cell>
          <cell r="AF321" t="str">
            <v>NO</v>
          </cell>
          <cell r="AP321">
            <v>31111.11</v>
          </cell>
          <cell r="AQ321">
            <v>6666.666428571429</v>
          </cell>
          <cell r="AU321" t="str">
            <v>SI</v>
          </cell>
        </row>
        <row r="322">
          <cell r="G322">
            <v>46.70862002515358</v>
          </cell>
          <cell r="K322" t="str">
            <v>Comune Di Ghilarza</v>
          </cell>
          <cell r="L322" t="str">
            <v>Oristano</v>
          </cell>
          <cell r="M322" t="str">
            <v>0950210089</v>
          </cell>
          <cell r="O322" t="str">
            <v>Scuola Primaria A.Gramsci</v>
          </cell>
          <cell r="AF322" t="str">
            <v>NO</v>
          </cell>
          <cell r="AP322">
            <v>26950.85</v>
          </cell>
          <cell r="AQ322">
            <v>5390.17</v>
          </cell>
          <cell r="AU322" t="str">
            <v>SI</v>
          </cell>
        </row>
        <row r="323">
          <cell r="G323">
            <v>46.66740909090909</v>
          </cell>
          <cell r="K323" t="str">
            <v>Provincia Di Sassari</v>
          </cell>
          <cell r="L323" t="str">
            <v>Sassari</v>
          </cell>
          <cell r="M323" t="str">
            <v>0900520471</v>
          </cell>
          <cell r="O323" t="str">
            <v>Istituto Tecnico Commerciale Geometri E Agrario</v>
          </cell>
          <cell r="AF323" t="str">
            <v>NO</v>
          </cell>
          <cell r="AP323">
            <v>30900</v>
          </cell>
          <cell r="AQ323">
            <v>6180</v>
          </cell>
          <cell r="AU323" t="str">
            <v>SI</v>
          </cell>
        </row>
        <row r="324">
          <cell r="G324">
            <v>46.58939333065488</v>
          </cell>
          <cell r="K324" t="str">
            <v>Comune Di Villa San Pietro</v>
          </cell>
          <cell r="L324" t="str">
            <v>Città Metropolitana di Cagliari</v>
          </cell>
          <cell r="M324" t="str">
            <v>0920990242</v>
          </cell>
          <cell r="O324" t="str">
            <v>Primaria - Villa San Pietro</v>
          </cell>
          <cell r="AF324" t="str">
            <v>SI</v>
          </cell>
          <cell r="AP324">
            <v>12000</v>
          </cell>
          <cell r="AQ324">
            <v>2400</v>
          </cell>
          <cell r="AU324" t="str">
            <v>SI</v>
          </cell>
        </row>
        <row r="325">
          <cell r="G325">
            <v>46.404371584699454</v>
          </cell>
          <cell r="K325" t="str">
            <v>Comune Di Dorgali</v>
          </cell>
          <cell r="L325" t="str">
            <v>Nuoro</v>
          </cell>
          <cell r="M325" t="str">
            <v>0910170030</v>
          </cell>
          <cell r="O325" t="str">
            <v>Scuola Infanzia Cala Gonone</v>
          </cell>
          <cell r="AF325" t="str">
            <v>SI</v>
          </cell>
          <cell r="AP325">
            <v>16500</v>
          </cell>
          <cell r="AQ325">
            <v>6600</v>
          </cell>
          <cell r="AU325" t="str">
            <v>SI</v>
          </cell>
        </row>
        <row r="328">
          <cell r="G328">
            <v>46.35355860260999</v>
          </cell>
          <cell r="K328" t="str">
            <v>Comune Di Sant'Antonio Di Gallura</v>
          </cell>
          <cell r="L328" t="str">
            <v>Sassari</v>
          </cell>
          <cell r="M328" t="str">
            <v>0900850712</v>
          </cell>
          <cell r="O328" t="str">
            <v>Primaria - Tommaso Luciano</v>
          </cell>
          <cell r="AF328" t="str">
            <v>NO</v>
          </cell>
          <cell r="AP328">
            <v>57631.07</v>
          </cell>
          <cell r="AQ328">
            <v>11526.214</v>
          </cell>
          <cell r="AU328" t="str">
            <v>SI</v>
          </cell>
        </row>
        <row r="332">
          <cell r="G332">
            <v>46.17625899280576</v>
          </cell>
          <cell r="K332" t="str">
            <v>Comune Di Nuoro</v>
          </cell>
          <cell r="L332" t="str">
            <v>Nuoro</v>
          </cell>
          <cell r="M332" t="str">
            <v>0910510107</v>
          </cell>
          <cell r="O332" t="str">
            <v>Scuola Primaria Mereu</v>
          </cell>
          <cell r="AF332" t="str">
            <v>NO</v>
          </cell>
          <cell r="AP332">
            <v>31250</v>
          </cell>
          <cell r="AQ332">
            <v>9375</v>
          </cell>
          <cell r="AU332" t="str">
            <v>SI</v>
          </cell>
        </row>
        <row r="333">
          <cell r="G333">
            <v>46.14617486338798</v>
          </cell>
          <cell r="K333" t="str">
            <v>Comune Di Dorgali</v>
          </cell>
          <cell r="L333" t="str">
            <v>Nuoro</v>
          </cell>
          <cell r="M333" t="str">
            <v>0910170155</v>
          </cell>
          <cell r="O333" t="str">
            <v>Scuola Primaria Cala Gonone</v>
          </cell>
          <cell r="AF333" t="str">
            <v>SI</v>
          </cell>
          <cell r="AP333">
            <v>24000</v>
          </cell>
          <cell r="AQ333">
            <v>6000</v>
          </cell>
          <cell r="AU333" t="str">
            <v>SI</v>
          </cell>
        </row>
        <row r="335">
          <cell r="G335">
            <v>46.08333333333333</v>
          </cell>
          <cell r="K335" t="str">
            <v>Comune Di Nuoro</v>
          </cell>
          <cell r="L335" t="str">
            <v>Nuoro</v>
          </cell>
          <cell r="M335" t="str">
            <v>0910510060</v>
          </cell>
          <cell r="O335" t="str">
            <v>Infanzia Santo Lanzafame</v>
          </cell>
          <cell r="AF335" t="str">
            <v>NO</v>
          </cell>
          <cell r="AP335">
            <v>29000</v>
          </cell>
          <cell r="AQ335">
            <v>8700</v>
          </cell>
          <cell r="AU335" t="str">
            <v>SI</v>
          </cell>
        </row>
        <row r="340">
          <cell r="G340">
            <v>45.97537580529706</v>
          </cell>
          <cell r="K340" t="str">
            <v>Comune Di Tortolì</v>
          </cell>
          <cell r="L340" t="str">
            <v>Nuoro</v>
          </cell>
          <cell r="M340" t="str">
            <v>0910950701</v>
          </cell>
          <cell r="O340" t="str">
            <v>Infanzia Via Frugoni</v>
          </cell>
          <cell r="AF340" t="str">
            <v>NO</v>
          </cell>
          <cell r="AP340">
            <v>4000</v>
          </cell>
          <cell r="AQ340">
            <v>872.7272727272726</v>
          </cell>
          <cell r="AU340" t="str">
            <v>SI</v>
          </cell>
        </row>
        <row r="342">
          <cell r="G342">
            <v>45.96321728767656</v>
          </cell>
          <cell r="K342" t="str">
            <v>Comune Di Macomer</v>
          </cell>
          <cell r="L342" t="str">
            <v>Nuoro</v>
          </cell>
          <cell r="M342" t="str">
            <v>0910440050</v>
          </cell>
          <cell r="O342" t="str">
            <v>Scuola Per L'Infanzia "Sa Corte" - Via Carducci</v>
          </cell>
          <cell r="AF342" t="str">
            <v>NO</v>
          </cell>
          <cell r="AP342">
            <v>49486.44</v>
          </cell>
          <cell r="AQ342">
            <v>16330.525200000002</v>
          </cell>
          <cell r="AU342" t="str">
            <v>SI</v>
          </cell>
        </row>
        <row r="343">
          <cell r="G343">
            <v>45.75489429869184</v>
          </cell>
          <cell r="K343" t="str">
            <v>Comune Di Assemini</v>
          </cell>
          <cell r="L343" t="str">
            <v>Città Metropolitana di Cagliari</v>
          </cell>
          <cell r="M343" t="str">
            <v>0920031023</v>
          </cell>
          <cell r="O343" t="str">
            <v>E. De Amicis, G. Rodari</v>
          </cell>
          <cell r="AF343" t="str">
            <v>SI</v>
          </cell>
          <cell r="AP343">
            <v>52016.28</v>
          </cell>
          <cell r="AQ343">
            <v>10403.256000000001</v>
          </cell>
          <cell r="AU343" t="str">
            <v>SI</v>
          </cell>
        </row>
        <row r="344">
          <cell r="G344">
            <v>45.693411250586</v>
          </cell>
          <cell r="K344" t="str">
            <v>Comune Di Tortolì</v>
          </cell>
          <cell r="L344" t="str">
            <v>Nuoro</v>
          </cell>
          <cell r="M344" t="str">
            <v>0910950660</v>
          </cell>
          <cell r="O344" t="str">
            <v>Scuola Infanzia E Primaria Viale Europa</v>
          </cell>
          <cell r="AF344" t="str">
            <v>NO</v>
          </cell>
          <cell r="AP344">
            <v>41615.97</v>
          </cell>
          <cell r="AQ344">
            <v>8676.856902786301</v>
          </cell>
          <cell r="AU344" t="str">
            <v>SI</v>
          </cell>
        </row>
        <row r="345">
          <cell r="G345">
            <v>45.67814872928011</v>
          </cell>
          <cell r="K345" t="str">
            <v>Comune Di Santadi</v>
          </cell>
          <cell r="L345" t="str">
            <v>Sud Sardegna</v>
          </cell>
          <cell r="M345">
            <v>1110680363</v>
          </cell>
          <cell r="O345" t="str">
            <v>Istituto Comprensivo Santadi</v>
          </cell>
          <cell r="AF345" t="str">
            <v>SI</v>
          </cell>
          <cell r="AP345">
            <v>21720</v>
          </cell>
          <cell r="AQ345">
            <v>4344</v>
          </cell>
          <cell r="AU345" t="str">
            <v>SI</v>
          </cell>
        </row>
        <row r="350">
          <cell r="G350">
            <v>45.51048954090694</v>
          </cell>
          <cell r="K350" t="str">
            <v>Comune Di Bosa</v>
          </cell>
          <cell r="L350" t="str">
            <v>Oristano</v>
          </cell>
          <cell r="M350" t="str">
            <v>0950791444</v>
          </cell>
          <cell r="O350" t="str">
            <v>Scuola Media N.1</v>
          </cell>
          <cell r="AF350" t="str">
            <v>NO</v>
          </cell>
          <cell r="AP350">
            <v>30000</v>
          </cell>
          <cell r="AQ350">
            <v>6000</v>
          </cell>
          <cell r="AU350" t="str">
            <v>SI</v>
          </cell>
        </row>
        <row r="351">
          <cell r="G351">
            <v>45.42543352749518</v>
          </cell>
          <cell r="K351" t="str">
            <v>Comune Di Assemini</v>
          </cell>
          <cell r="L351" t="str">
            <v>Città Metropolitana di Cagliari</v>
          </cell>
          <cell r="M351" t="str">
            <v>0920030423</v>
          </cell>
          <cell r="O351" t="str">
            <v>Costantino Nivola</v>
          </cell>
          <cell r="AF351" t="str">
            <v>NO</v>
          </cell>
          <cell r="AP351">
            <v>8358.49</v>
          </cell>
          <cell r="AQ351">
            <v>1671.698</v>
          </cell>
          <cell r="AU351" t="str">
            <v>SI</v>
          </cell>
        </row>
        <row r="353">
          <cell r="G353">
            <v>45.19314971863977</v>
          </cell>
          <cell r="K353" t="str">
            <v>Provincia Di Oristano</v>
          </cell>
          <cell r="L353" t="str">
            <v>Oristano</v>
          </cell>
          <cell r="M353" t="str">
            <v>0950790366</v>
          </cell>
          <cell r="O353" t="str">
            <v>Liceo Scientifico G.A. Pischedda</v>
          </cell>
          <cell r="AF353" t="str">
            <v>NO</v>
          </cell>
          <cell r="AP353">
            <v>20000</v>
          </cell>
          <cell r="AQ353">
            <v>4000</v>
          </cell>
          <cell r="AU353" t="str">
            <v>SI</v>
          </cell>
        </row>
        <row r="354">
          <cell r="G354">
            <v>45.188660801564026</v>
          </cell>
          <cell r="K354" t="str">
            <v>Comune Di San Teodoro</v>
          </cell>
          <cell r="L354" t="str">
            <v>Sassari</v>
          </cell>
          <cell r="M354" t="str">
            <v>0900920110</v>
          </cell>
          <cell r="O354" t="str">
            <v>Istituto Comprensivo San Teodoro </v>
          </cell>
          <cell r="AF354" t="str">
            <v>SI</v>
          </cell>
          <cell r="AP354">
            <v>50000</v>
          </cell>
          <cell r="AQ354">
            <v>10000</v>
          </cell>
          <cell r="AU354" t="str">
            <v>SI</v>
          </cell>
        </row>
        <row r="367">
          <cell r="G367">
            <v>44.715708711914196</v>
          </cell>
          <cell r="K367" t="str">
            <v>Provincia Di Oristano</v>
          </cell>
          <cell r="L367" t="str">
            <v>Oristano</v>
          </cell>
          <cell r="M367" t="str">
            <v>0950381574</v>
          </cell>
          <cell r="O367" t="str">
            <v>Istituto D'Arte Carlo Contini Di Oristano</v>
          </cell>
          <cell r="AF367" t="str">
            <v>NO</v>
          </cell>
          <cell r="AP367">
            <v>20350</v>
          </cell>
          <cell r="AQ367">
            <v>4070</v>
          </cell>
          <cell r="AU367" t="str">
            <v>SI</v>
          </cell>
        </row>
        <row r="371">
          <cell r="G371">
            <v>44.49591597593785</v>
          </cell>
          <cell r="K371" t="str">
            <v>Provincia Di Oristano</v>
          </cell>
          <cell r="L371" t="str">
            <v>Oristano</v>
          </cell>
          <cell r="M371" t="str">
            <v>0950381517</v>
          </cell>
          <cell r="O371" t="str">
            <v>Istituto Liceo Scientifico Mariano Iv Di Oristano</v>
          </cell>
          <cell r="AF371" t="str">
            <v>NO</v>
          </cell>
          <cell r="AP371">
            <v>37400</v>
          </cell>
          <cell r="AQ371">
            <v>7480</v>
          </cell>
          <cell r="AU371" t="str">
            <v>SI</v>
          </cell>
        </row>
        <row r="373">
          <cell r="G373">
            <v>44.25</v>
          </cell>
          <cell r="K373" t="str">
            <v>Comune Di Jerzu</v>
          </cell>
          <cell r="L373" t="str">
            <v>Nuoro</v>
          </cell>
          <cell r="M373" t="str">
            <v>0910350039</v>
          </cell>
          <cell r="O373" t="str">
            <v>Scuola Dell'Infanzia</v>
          </cell>
          <cell r="AF373" t="str">
            <v>SI</v>
          </cell>
          <cell r="AP373">
            <v>52500</v>
          </cell>
          <cell r="AQ373">
            <v>10500</v>
          </cell>
          <cell r="AU373" t="str">
            <v>SI</v>
          </cell>
        </row>
        <row r="378">
          <cell r="G378">
            <v>44.10958904109589</v>
          </cell>
          <cell r="K378" t="str">
            <v>Comune Di Uri</v>
          </cell>
          <cell r="L378" t="str">
            <v>Sassari</v>
          </cell>
          <cell r="M378" t="str">
            <v>0900760125</v>
          </cell>
          <cell r="O378" t="str">
            <v>Scuola Dell'Infanzia</v>
          </cell>
          <cell r="AF378" t="str">
            <v>SI</v>
          </cell>
          <cell r="AP378">
            <v>30000</v>
          </cell>
          <cell r="AQ378">
            <v>6000</v>
          </cell>
          <cell r="AU378" t="str">
            <v>SI</v>
          </cell>
        </row>
        <row r="380">
          <cell r="G380">
            <v>44.073297452478435</v>
          </cell>
          <cell r="K380" t="str">
            <v>Provincia Di Oristano</v>
          </cell>
          <cell r="L380" t="str">
            <v>Oristano</v>
          </cell>
          <cell r="M380" t="str">
            <v>0950381576</v>
          </cell>
          <cell r="O380" t="str">
            <v>Istituto Tecnico Lorenzo Mossa</v>
          </cell>
          <cell r="AF380" t="str">
            <v>NO</v>
          </cell>
          <cell r="AP380">
            <v>16500</v>
          </cell>
          <cell r="AQ380">
            <v>3300</v>
          </cell>
          <cell r="AU380" t="str">
            <v>SI</v>
          </cell>
        </row>
        <row r="395">
          <cell r="G395">
            <v>43.57174757868373</v>
          </cell>
          <cell r="K395" t="str">
            <v>Comune Di Bosa</v>
          </cell>
          <cell r="L395" t="str">
            <v>Oristano</v>
          </cell>
          <cell r="M395" t="str">
            <v>0950791440</v>
          </cell>
          <cell r="O395" t="str">
            <v>Scuola Elementare Nurchi</v>
          </cell>
          <cell r="AF395" t="str">
            <v>SI</v>
          </cell>
          <cell r="AP395">
            <v>22000</v>
          </cell>
          <cell r="AQ395">
            <v>4399.432789722558</v>
          </cell>
          <cell r="AU395" t="str">
            <v>SI</v>
          </cell>
        </row>
        <row r="397">
          <cell r="G397">
            <v>43.41962939858687</v>
          </cell>
          <cell r="K397" t="str">
            <v>Comune Di Assemini</v>
          </cell>
          <cell r="L397" t="str">
            <v>Città Metropolitana di Cagliari</v>
          </cell>
          <cell r="M397" t="str">
            <v>0920030069</v>
          </cell>
          <cell r="O397" t="str">
            <v>Carlo Collodi</v>
          </cell>
          <cell r="AF397" t="str">
            <v>NO</v>
          </cell>
          <cell r="AP397">
            <v>14795.96</v>
          </cell>
          <cell r="AQ397">
            <v>2959.192</v>
          </cell>
          <cell r="AU397" t="str">
            <v>SI</v>
          </cell>
        </row>
        <row r="399">
          <cell r="G399">
            <v>43.24379525308955</v>
          </cell>
          <cell r="K399" t="str">
            <v>Comune Di Carbonia</v>
          </cell>
          <cell r="L399" t="str">
            <v>Sud Sardegna</v>
          </cell>
          <cell r="M399">
            <v>1110090302</v>
          </cell>
          <cell r="O399" t="str">
            <v>Scuola Primaria E Dell'Infanzia "Francesco Ciusa"</v>
          </cell>
          <cell r="AF399" t="str">
            <v>SI</v>
          </cell>
          <cell r="AP399">
            <v>25450.12</v>
          </cell>
          <cell r="AQ399">
            <v>10635.871044776119</v>
          </cell>
          <cell r="AU399" t="str">
            <v>SI</v>
          </cell>
        </row>
        <row r="400">
          <cell r="G400">
            <v>43.15079365079365</v>
          </cell>
          <cell r="K400" t="str">
            <v>Comune Di Sorso</v>
          </cell>
          <cell r="L400" t="str">
            <v>Sassari</v>
          </cell>
          <cell r="M400" t="str">
            <v>0900690005</v>
          </cell>
          <cell r="O400" t="str">
            <v>Scuola Dell'Infanzia Marogna</v>
          </cell>
          <cell r="AF400" t="str">
            <v>NO</v>
          </cell>
          <cell r="AP400">
            <v>26500</v>
          </cell>
          <cell r="AQ400">
            <v>5300</v>
          </cell>
          <cell r="AU400" t="str">
            <v>SI</v>
          </cell>
        </row>
        <row r="403">
          <cell r="G403">
            <v>43.00303555869521</v>
          </cell>
          <cell r="K403" t="str">
            <v>Comune Di Sant'Antioco</v>
          </cell>
          <cell r="L403" t="str">
            <v>Sud Sardegna</v>
          </cell>
          <cell r="M403">
            <v>1110711053</v>
          </cell>
          <cell r="O403" t="str">
            <v>Primaria - Via Bologna</v>
          </cell>
          <cell r="AF403" t="str">
            <v>NO</v>
          </cell>
          <cell r="AP403">
            <v>45000</v>
          </cell>
          <cell r="AQ403">
            <v>9120</v>
          </cell>
          <cell r="AU403" t="str">
            <v>SI</v>
          </cell>
        </row>
        <row r="406">
          <cell r="G406">
            <v>42.90749414519907</v>
          </cell>
          <cell r="K406" t="str">
            <v>Comune Di Villasimius</v>
          </cell>
          <cell r="L406" t="str">
            <v>Sud Sardegna</v>
          </cell>
          <cell r="M406" t="str">
            <v>1111051340</v>
          </cell>
          <cell r="O406" t="str">
            <v>Via Leonardo Da Vinci</v>
          </cell>
          <cell r="AF406" t="str">
            <v>SI</v>
          </cell>
          <cell r="AP406">
            <v>55000</v>
          </cell>
          <cell r="AQ406">
            <v>11000</v>
          </cell>
          <cell r="AU406" t="str">
            <v>SI</v>
          </cell>
        </row>
        <row r="414">
          <cell r="G414">
            <v>42.61904761904762</v>
          </cell>
          <cell r="K414" t="str">
            <v>Provincia Di Nuoro</v>
          </cell>
          <cell r="L414" t="str">
            <v>Nuoro</v>
          </cell>
          <cell r="M414" t="str">
            <v>0910280423</v>
          </cell>
          <cell r="O414" t="str">
            <v>Itc C. Floris </v>
          </cell>
          <cell r="AF414" t="str">
            <v>NO</v>
          </cell>
          <cell r="AP414">
            <v>12500</v>
          </cell>
          <cell r="AQ414">
            <v>2500</v>
          </cell>
          <cell r="AU414" t="str">
            <v>SI</v>
          </cell>
        </row>
        <row r="415">
          <cell r="G415">
            <v>42.611340090136636</v>
          </cell>
          <cell r="K415" t="str">
            <v>Comune Di Ortueri</v>
          </cell>
          <cell r="L415" t="str">
            <v>Nuoro</v>
          </cell>
          <cell r="M415" t="str">
            <v>0910660219</v>
          </cell>
          <cell r="O415" t="str">
            <v>Scuola Elementare </v>
          </cell>
          <cell r="AF415" t="str">
            <v>SI</v>
          </cell>
          <cell r="AP415">
            <v>31250</v>
          </cell>
          <cell r="AQ415">
            <v>6250</v>
          </cell>
          <cell r="AU415" t="str">
            <v>SI</v>
          </cell>
        </row>
        <row r="417">
          <cell r="G417">
            <v>42.41466132452482</v>
          </cell>
          <cell r="K417" t="str">
            <v>Provincia Di Oristano</v>
          </cell>
          <cell r="L417" t="str">
            <v>Oristano</v>
          </cell>
          <cell r="M417" t="str">
            <v>0950381575</v>
          </cell>
          <cell r="O417" t="str">
            <v>Istituto Istruzione Superiore De Castro</v>
          </cell>
          <cell r="AF417" t="str">
            <v>NO</v>
          </cell>
          <cell r="AP417">
            <v>26950</v>
          </cell>
          <cell r="AQ417">
            <v>5390</v>
          </cell>
          <cell r="AU417" t="str">
            <v>SI</v>
          </cell>
        </row>
        <row r="430">
          <cell r="G430">
            <v>41.98049201898129</v>
          </cell>
          <cell r="K430" t="str">
            <v>Provincia Di Oristano</v>
          </cell>
          <cell r="L430" t="str">
            <v>Oristano</v>
          </cell>
          <cell r="M430" t="str">
            <v>0950211770</v>
          </cell>
          <cell r="O430" t="str">
            <v>Istituto Liceo Scientifico E Linguistico</v>
          </cell>
          <cell r="AF430" t="str">
            <v>NO</v>
          </cell>
          <cell r="AP430">
            <v>21450</v>
          </cell>
          <cell r="AQ430">
            <v>4290</v>
          </cell>
          <cell r="AU430" t="str">
            <v>SI</v>
          </cell>
        </row>
        <row r="435">
          <cell r="G435">
            <v>41.64195693709582</v>
          </cell>
          <cell r="K435" t="str">
            <v>Comune Di Benetutti</v>
          </cell>
          <cell r="L435" t="str">
            <v>Sassari</v>
          </cell>
          <cell r="M435" t="str">
            <v>0900080262</v>
          </cell>
          <cell r="O435" t="str">
            <v>Scuola Primaria Benetutti</v>
          </cell>
          <cell r="AF435" t="str">
            <v>NO</v>
          </cell>
          <cell r="AP435">
            <v>36600</v>
          </cell>
          <cell r="AQ435">
            <v>7545.925925925926</v>
          </cell>
          <cell r="AU435" t="str">
            <v>SI</v>
          </cell>
        </row>
        <row r="437">
          <cell r="G437">
            <v>41.41104980923344</v>
          </cell>
          <cell r="K437" t="str">
            <v>Comune Di Carbonia</v>
          </cell>
          <cell r="L437" t="str">
            <v>Sud Sardegna</v>
          </cell>
          <cell r="M437" t="str">
            <v>1110090301</v>
          </cell>
          <cell r="O437" t="str">
            <v>Scuola Primaria Is Gannaus</v>
          </cell>
          <cell r="AF437" t="str">
            <v>SI</v>
          </cell>
          <cell r="AP437">
            <v>35329.68</v>
          </cell>
          <cell r="AQ437">
            <v>8153.003076923077</v>
          </cell>
          <cell r="AU437" t="str">
            <v>SI</v>
          </cell>
        </row>
        <row r="440">
          <cell r="G440">
            <v>41.35159653124265</v>
          </cell>
          <cell r="K440" t="str">
            <v>Comune Di Irgoli</v>
          </cell>
          <cell r="L440" t="str">
            <v>Nuoro</v>
          </cell>
          <cell r="M440" t="str">
            <v>0910330254</v>
          </cell>
          <cell r="O440" t="str">
            <v>Primaria</v>
          </cell>
          <cell r="AF440" t="str">
            <v>NO</v>
          </cell>
          <cell r="AP440">
            <v>45000</v>
          </cell>
          <cell r="AQ440">
            <v>9000</v>
          </cell>
          <cell r="AU440" t="str">
            <v>SI</v>
          </cell>
        </row>
        <row r="447">
          <cell r="G447">
            <v>41.08313734411944</v>
          </cell>
          <cell r="K447" t="str">
            <v>Comune Di Macomer</v>
          </cell>
          <cell r="L447" t="str">
            <v>Nuoro</v>
          </cell>
          <cell r="M447" t="str">
            <v>0910440051</v>
          </cell>
          <cell r="O447" t="str">
            <v>Scuola Per L'Infanzia Via Lussu Ang. Viale Nenni</v>
          </cell>
          <cell r="AF447" t="str">
            <v>NO</v>
          </cell>
          <cell r="AP447">
            <v>15250.39</v>
          </cell>
          <cell r="AQ447">
            <v>3507.5897</v>
          </cell>
          <cell r="AU447" t="str">
            <v>SI</v>
          </cell>
        </row>
        <row r="453">
          <cell r="G453">
            <v>40.97666533333333</v>
          </cell>
          <cell r="K453" t="str">
            <v>Comune Di Cagliari</v>
          </cell>
          <cell r="L453" t="str">
            <v>Città Metropolitana di Cagliari</v>
          </cell>
          <cell r="M453" t="str">
            <v>0920091391</v>
          </cell>
          <cell r="O453" t="str">
            <v>Scuola Dell'Infanzia Di Via Corona</v>
          </cell>
          <cell r="AF453" t="str">
            <v>SI</v>
          </cell>
          <cell r="AP453">
            <v>15975.01</v>
          </cell>
          <cell r="AQ453">
            <v>3195.0019999999995</v>
          </cell>
          <cell r="AU453" t="str">
            <v>SI</v>
          </cell>
        </row>
        <row r="454">
          <cell r="G454">
            <v>40.95212336225369</v>
          </cell>
          <cell r="K454" t="str">
            <v>Comune Di Seui</v>
          </cell>
          <cell r="L454" t="str">
            <v>Sud Sardegna</v>
          </cell>
          <cell r="M454">
            <v>1110810075</v>
          </cell>
          <cell r="O454" t="str">
            <v>Istituto Comprensivo Globale "Filiberto Farci"</v>
          </cell>
          <cell r="AF454" t="str">
            <v>NO</v>
          </cell>
          <cell r="AP454">
            <v>45000</v>
          </cell>
          <cell r="AQ454">
            <v>9001.729771285796</v>
          </cell>
          <cell r="AU454" t="str">
            <v>SI</v>
          </cell>
        </row>
        <row r="456">
          <cell r="G456">
            <v>40.79179099504353</v>
          </cell>
          <cell r="K456" t="str">
            <v>Comune Di Tula</v>
          </cell>
          <cell r="L456" t="str">
            <v>Sassari</v>
          </cell>
          <cell r="M456" t="str">
            <v>0900750362 </v>
          </cell>
          <cell r="O456" t="str">
            <v>Scuola Primaria</v>
          </cell>
          <cell r="AF456" t="str">
            <v>SI</v>
          </cell>
          <cell r="AP456">
            <v>7583.2</v>
          </cell>
          <cell r="AQ456">
            <v>1516.64</v>
          </cell>
          <cell r="AU456" t="str">
            <v>SI</v>
          </cell>
        </row>
        <row r="457">
          <cell r="G457">
            <v>40.79147006353622</v>
          </cell>
          <cell r="K457" t="str">
            <v>Comune Di Irgoli</v>
          </cell>
          <cell r="L457" t="str">
            <v>Nuoro</v>
          </cell>
          <cell r="M457" t="str">
            <v>0910330296</v>
          </cell>
          <cell r="O457" t="str">
            <v>Media</v>
          </cell>
          <cell r="AF457" t="str">
            <v>NO</v>
          </cell>
          <cell r="AP457">
            <v>50000</v>
          </cell>
          <cell r="AQ457">
            <v>10000</v>
          </cell>
          <cell r="AU457" t="str">
            <v>SI</v>
          </cell>
        </row>
        <row r="458">
          <cell r="G458">
            <v>40.77272727272727</v>
          </cell>
          <cell r="K458" t="str">
            <v>Comune Di Orune</v>
          </cell>
          <cell r="L458" t="str">
            <v>Nuoro</v>
          </cell>
          <cell r="M458" t="str">
            <v>0910670096</v>
          </cell>
          <cell r="O458" t="str">
            <v>Istituto Scolastico Via Antonio Pigliaru</v>
          </cell>
          <cell r="AF458" t="str">
            <v>NO</v>
          </cell>
          <cell r="AP458">
            <v>30000</v>
          </cell>
          <cell r="AQ458">
            <v>6000</v>
          </cell>
          <cell r="AU458" t="str">
            <v>SI</v>
          </cell>
        </row>
        <row r="468">
          <cell r="G468">
            <v>40.03259630318826</v>
          </cell>
          <cell r="K468" t="str">
            <v>Provincia Di Oristano</v>
          </cell>
          <cell r="L468" t="str">
            <v>Oristano</v>
          </cell>
          <cell r="M468" t="str">
            <v>0950211577</v>
          </cell>
          <cell r="O468" t="str">
            <v>Ipsia Di Ghilarza</v>
          </cell>
          <cell r="AF468" t="str">
            <v>NO</v>
          </cell>
          <cell r="AP468">
            <v>21450</v>
          </cell>
          <cell r="AQ468">
            <v>4290</v>
          </cell>
          <cell r="AU468" t="str">
            <v>SI</v>
          </cell>
        </row>
        <row r="471">
          <cell r="G471">
            <v>40</v>
          </cell>
          <cell r="K471" t="str">
            <v>Comune Di Sestu</v>
          </cell>
          <cell r="L471" t="str">
            <v>Città Metropolitana di Cagliari</v>
          </cell>
          <cell r="M471" t="str">
            <v>0920740602</v>
          </cell>
          <cell r="O471" t="str">
            <v>Scuola Dell'Infanzia / Primaria Via Verdi</v>
          </cell>
          <cell r="AF471" t="str">
            <v>NO</v>
          </cell>
          <cell r="AP471">
            <v>60800</v>
          </cell>
          <cell r="AQ471">
            <v>12160</v>
          </cell>
          <cell r="AU471" t="str">
            <v>SI</v>
          </cell>
        </row>
        <row r="472">
          <cell r="G472">
            <v>39.979166666666664</v>
          </cell>
          <cell r="K472" t="str">
            <v>Comune Di Palmas Arborea</v>
          </cell>
          <cell r="L472" t="str">
            <v>Oristano</v>
          </cell>
          <cell r="M472" t="str">
            <v>0950390181</v>
          </cell>
          <cell r="O472" t="str">
            <v>Scuola Secondaria</v>
          </cell>
          <cell r="AF472" t="str">
            <v>SI</v>
          </cell>
          <cell r="AP472">
            <v>30000</v>
          </cell>
          <cell r="AQ472">
            <v>12000</v>
          </cell>
          <cell r="AU472" t="str">
            <v>SI</v>
          </cell>
        </row>
        <row r="474">
          <cell r="G474">
            <v>39.910024696758555</v>
          </cell>
          <cell r="K474" t="str">
            <v>Comune Di Serramanna</v>
          </cell>
          <cell r="L474" t="str">
            <v>Sud Sardegna</v>
          </cell>
          <cell r="M474" t="str">
            <v>1110770323</v>
          </cell>
          <cell r="O474" t="str">
            <v>Silvio Pellico</v>
          </cell>
          <cell r="AF474" t="str">
            <v>NO</v>
          </cell>
          <cell r="AP474">
            <v>48250</v>
          </cell>
          <cell r="AQ474">
            <v>9650</v>
          </cell>
          <cell r="AU474" t="str">
            <v>SI</v>
          </cell>
        </row>
        <row r="478">
          <cell r="G478">
            <v>39.595793</v>
          </cell>
          <cell r="K478" t="str">
            <v>Comune Di Giba</v>
          </cell>
          <cell r="L478" t="str">
            <v>Sud Sardegna</v>
          </cell>
          <cell r="M478">
            <v>1110280455</v>
          </cell>
          <cell r="O478" t="str">
            <v>Secondaria I Gr.  - San Domenico</v>
          </cell>
          <cell r="AF478" t="str">
            <v>SI</v>
          </cell>
          <cell r="AP478">
            <v>23520.64</v>
          </cell>
          <cell r="AQ478">
            <v>4704.128</v>
          </cell>
          <cell r="AU478" t="str">
            <v>SI</v>
          </cell>
        </row>
        <row r="480">
          <cell r="G480">
            <v>39.55978423448554</v>
          </cell>
          <cell r="K480" t="str">
            <v>Comune Di Carbonia</v>
          </cell>
          <cell r="L480" t="str">
            <v>Sud Sardegna</v>
          </cell>
          <cell r="M480">
            <v>1110090299</v>
          </cell>
          <cell r="O480" t="str">
            <v>Scuola Primaria Di Via Mazzini</v>
          </cell>
          <cell r="AF480" t="str">
            <v>NO</v>
          </cell>
          <cell r="AP480">
            <v>34114.83</v>
          </cell>
          <cell r="AQ480">
            <v>6822.966</v>
          </cell>
          <cell r="AU480" t="str">
            <v>SI</v>
          </cell>
        </row>
        <row r="481">
          <cell r="G481">
            <v>39.55311250713878</v>
          </cell>
          <cell r="K481" t="str">
            <v>Provincia Del Sud Sardegna</v>
          </cell>
          <cell r="L481" t="str">
            <v>Sud Sardegna</v>
          </cell>
          <cell r="M481">
            <v>1110711415</v>
          </cell>
          <cell r="O481" t="str">
            <v>Istituto Magistrale - Emilio Lussu</v>
          </cell>
          <cell r="AF481" t="str">
            <v>SI</v>
          </cell>
          <cell r="AP481">
            <v>81500</v>
          </cell>
          <cell r="AQ481">
            <v>16300</v>
          </cell>
          <cell r="AU481" t="str">
            <v>SI</v>
          </cell>
        </row>
        <row r="482">
          <cell r="G482">
            <v>39.496212121212125</v>
          </cell>
          <cell r="K482" t="str">
            <v>Comune Di Sorso</v>
          </cell>
          <cell r="L482" t="str">
            <v>Sassari</v>
          </cell>
          <cell r="M482" t="str">
            <v>0900690001</v>
          </cell>
          <cell r="O482" t="str">
            <v>Scuola Dell'Infanzia Cappuccini</v>
          </cell>
          <cell r="AF482" t="str">
            <v>SI</v>
          </cell>
          <cell r="AP482">
            <v>25000</v>
          </cell>
          <cell r="AQ482">
            <v>5000</v>
          </cell>
          <cell r="AU482" t="str">
            <v>SI</v>
          </cell>
        </row>
        <row r="488">
          <cell r="G488">
            <v>39.37238493723849</v>
          </cell>
          <cell r="K488" t="str">
            <v>Comune Di Sorso</v>
          </cell>
          <cell r="L488" t="str">
            <v>Sassari</v>
          </cell>
          <cell r="M488" t="str">
            <v>0900690401</v>
          </cell>
          <cell r="O488" t="str">
            <v>Scuola Secondaria Di I Grado - Succursale V.Le Porto Torres </v>
          </cell>
          <cell r="AF488" t="str">
            <v>NO</v>
          </cell>
          <cell r="AP488">
            <v>13500</v>
          </cell>
          <cell r="AQ488">
            <v>2700</v>
          </cell>
          <cell r="AU488" t="str">
            <v>SI</v>
          </cell>
        </row>
        <row r="489">
          <cell r="G489">
            <v>39.352489322628145</v>
          </cell>
          <cell r="K489" t="str">
            <v>Comune Di Carbonia</v>
          </cell>
          <cell r="L489" t="str">
            <v>Sud Sardegna</v>
          </cell>
          <cell r="M489">
            <v>1110090297</v>
          </cell>
          <cell r="O489" t="str">
            <v>Scuola Primaria Serbariu</v>
          </cell>
          <cell r="AF489" t="str">
            <v>SI</v>
          </cell>
          <cell r="AP489">
            <v>29616.91</v>
          </cell>
          <cell r="AQ489">
            <v>5923.3820000000005</v>
          </cell>
          <cell r="AU489" t="str">
            <v>SI</v>
          </cell>
        </row>
        <row r="492">
          <cell r="G492">
            <v>39.26989619377163</v>
          </cell>
          <cell r="K492" t="str">
            <v>Comune Di Sorso</v>
          </cell>
          <cell r="L492" t="str">
            <v>Sassari</v>
          </cell>
          <cell r="M492" t="str">
            <v>0900690241</v>
          </cell>
          <cell r="O492" t="str">
            <v>Scuola Primaria Di Santa Maria</v>
          </cell>
          <cell r="AF492" t="str">
            <v>NO</v>
          </cell>
          <cell r="AP492">
            <v>41000</v>
          </cell>
          <cell r="AQ492">
            <v>8200</v>
          </cell>
          <cell r="AU492" t="str">
            <v>SI</v>
          </cell>
        </row>
        <row r="500">
          <cell r="G500">
            <v>38.97938144329897</v>
          </cell>
          <cell r="K500" t="str">
            <v>Comune Di Sorso</v>
          </cell>
          <cell r="L500" t="str">
            <v>Sassari</v>
          </cell>
          <cell r="M500" t="str">
            <v>0900690117</v>
          </cell>
          <cell r="O500" t="str">
            <v>Scuola Dell'Infanzia Di Sant'Anna</v>
          </cell>
          <cell r="AF500" t="str">
            <v>NO</v>
          </cell>
          <cell r="AP500">
            <v>54500</v>
          </cell>
          <cell r="AQ500">
            <v>10900</v>
          </cell>
          <cell r="AU500" t="str">
            <v>SI</v>
          </cell>
        </row>
        <row r="504">
          <cell r="G504">
            <v>38.8898</v>
          </cell>
          <cell r="K504" t="str">
            <v>Comune Di Erula</v>
          </cell>
          <cell r="L504" t="str">
            <v>Sassari</v>
          </cell>
          <cell r="M504" t="str">
            <v>0900880577</v>
          </cell>
          <cell r="O504" t="str">
            <v>S. Satta-A. Fais</v>
          </cell>
          <cell r="AF504" t="str">
            <v>NO</v>
          </cell>
          <cell r="AP504">
            <v>1903.2</v>
          </cell>
          <cell r="AQ504">
            <v>380.64000000000004</v>
          </cell>
          <cell r="AU504" t="str">
            <v>SI</v>
          </cell>
        </row>
        <row r="514">
          <cell r="G514">
            <v>38.2995867768595</v>
          </cell>
          <cell r="K514" t="str">
            <v>Comune Di Cagliari</v>
          </cell>
          <cell r="L514" t="str">
            <v>Città Metropolitana di Cagliari</v>
          </cell>
          <cell r="M514" t="str">
            <v>0920090178</v>
          </cell>
          <cell r="O514" t="str">
            <v>Scuola Primaria Italo Stagno</v>
          </cell>
          <cell r="AF514" t="str">
            <v>SI</v>
          </cell>
          <cell r="AP514">
            <v>58800</v>
          </cell>
          <cell r="AQ514">
            <v>11760</v>
          </cell>
          <cell r="AU514" t="str">
            <v>SI</v>
          </cell>
        </row>
        <row r="518">
          <cell r="G518">
            <v>38.04701417804248</v>
          </cell>
          <cell r="K518" t="str">
            <v>Comune Di Calangianus</v>
          </cell>
          <cell r="L518" t="str">
            <v>Sassari</v>
          </cell>
          <cell r="M518" t="str">
            <v>0900210327</v>
          </cell>
          <cell r="O518" t="str">
            <v>Scuola Secondaria I Grado - "Ines Giagheddu"</v>
          </cell>
          <cell r="AF518" t="str">
            <v>SI</v>
          </cell>
          <cell r="AP518">
            <v>50000</v>
          </cell>
          <cell r="AQ518">
            <v>10000</v>
          </cell>
          <cell r="AU518" t="str">
            <v>SI</v>
          </cell>
        </row>
        <row r="527">
          <cell r="G527">
            <v>37.99865181711607</v>
          </cell>
          <cell r="K527" t="str">
            <v>Comune Di Palmas Arborea</v>
          </cell>
          <cell r="L527" t="str">
            <v>Oristano</v>
          </cell>
          <cell r="M527" t="str">
            <v>0950390053</v>
          </cell>
          <cell r="O527" t="str">
            <v>Scuola Primaria</v>
          </cell>
          <cell r="AF527" t="str">
            <v>NO</v>
          </cell>
          <cell r="AP527">
            <v>27000</v>
          </cell>
          <cell r="AQ527">
            <v>5670</v>
          </cell>
          <cell r="AU527" t="str">
            <v>SI</v>
          </cell>
        </row>
        <row r="530">
          <cell r="G530">
            <v>37.73583558822054</v>
          </cell>
          <cell r="K530" t="str">
            <v>Comune Di Selargius</v>
          </cell>
          <cell r="L530" t="str">
            <v>Città Metropolitana di Cagliari</v>
          </cell>
          <cell r="M530" t="str">
            <v>0920680215</v>
          </cell>
          <cell r="O530" t="str">
            <v>Scuola Primaria Via Roma</v>
          </cell>
          <cell r="AF530" t="str">
            <v>NO</v>
          </cell>
          <cell r="AP530">
            <v>50000</v>
          </cell>
          <cell r="AQ530">
            <v>9999.999163763077</v>
          </cell>
          <cell r="AU530" t="str">
            <v>SI</v>
          </cell>
        </row>
        <row r="538">
          <cell r="G538">
            <v>37.449231866634136</v>
          </cell>
          <cell r="K538" t="str">
            <v>Comune Di Selargius</v>
          </cell>
          <cell r="L538" t="str">
            <v>Città Metropolitana di Cagliari</v>
          </cell>
          <cell r="M538" t="str">
            <v>0920680550</v>
          </cell>
          <cell r="O538" t="str">
            <v>Scuola Secondaria Di I° Grado Via Custoza</v>
          </cell>
          <cell r="AF538" t="str">
            <v>NO</v>
          </cell>
          <cell r="AP538">
            <v>50000</v>
          </cell>
          <cell r="AQ538">
            <v>10000</v>
          </cell>
          <cell r="AU538" t="str">
            <v>SI</v>
          </cell>
        </row>
        <row r="539">
          <cell r="G539">
            <v>37.379999999999995</v>
          </cell>
          <cell r="K539" t="str">
            <v>Comune Di Cagliari</v>
          </cell>
          <cell r="L539" t="str">
            <v>Città Metropolitana di Cagliari</v>
          </cell>
          <cell r="M539" t="str">
            <v>0920091383</v>
          </cell>
          <cell r="O539" t="str">
            <v>Scuola Secondaria Di Primo Grado Di Via Sant'Isidoro</v>
          </cell>
          <cell r="AF539" t="str">
            <v>SI</v>
          </cell>
          <cell r="AP539">
            <v>43400</v>
          </cell>
          <cell r="AQ539">
            <v>8680</v>
          </cell>
          <cell r="AU539" t="str">
            <v>SI</v>
          </cell>
        </row>
        <row r="541">
          <cell r="G541">
            <v>37.30798004987531</v>
          </cell>
          <cell r="K541" t="str">
            <v>Provincia Di Nuoro</v>
          </cell>
          <cell r="L541" t="str">
            <v>Nuoro</v>
          </cell>
          <cell r="M541" t="str">
            <v>0910440370</v>
          </cell>
          <cell r="O541" t="str">
            <v>Liceo Scientifico Galileo Galilei</v>
          </cell>
          <cell r="AF541" t="str">
            <v>NO</v>
          </cell>
          <cell r="AP541">
            <v>27000</v>
          </cell>
          <cell r="AQ541">
            <v>5400</v>
          </cell>
          <cell r="AU541" t="str">
            <v>SI</v>
          </cell>
        </row>
        <row r="542">
          <cell r="G542">
            <v>37.25</v>
          </cell>
          <cell r="K542" t="str">
            <v>Comune Di Sindia</v>
          </cell>
          <cell r="L542" t="str">
            <v>Nuoro</v>
          </cell>
          <cell r="M542" t="str">
            <v>0910840892</v>
          </cell>
          <cell r="O542" t="str">
            <v>Scuole Comunali</v>
          </cell>
          <cell r="AF542" t="str">
            <v>SI</v>
          </cell>
          <cell r="AP542">
            <v>40000</v>
          </cell>
          <cell r="AQ542">
            <v>8000</v>
          </cell>
          <cell r="AU542" t="str">
            <v>SI</v>
          </cell>
        </row>
        <row r="543">
          <cell r="G543">
            <v>37.24</v>
          </cell>
          <cell r="K543" t="str">
            <v>Comune Di Cagliari</v>
          </cell>
          <cell r="L543" t="str">
            <v>Città Metropolitana di Cagliari</v>
          </cell>
          <cell r="M543" t="str">
            <v>0920090404</v>
          </cell>
          <cell r="O543" t="str">
            <v>Scuola Primaria "Sacro Cuore"</v>
          </cell>
          <cell r="AF543" t="str">
            <v>SI</v>
          </cell>
          <cell r="AP543">
            <v>44800</v>
          </cell>
          <cell r="AQ543">
            <v>8960</v>
          </cell>
          <cell r="AU543" t="str">
            <v>SI</v>
          </cell>
        </row>
        <row r="554">
          <cell r="G554">
            <v>36.841584364278</v>
          </cell>
          <cell r="K554" t="str">
            <v>Comune Di Cagliari</v>
          </cell>
          <cell r="L554" t="str">
            <v>Città Metropolitana di Cagliari</v>
          </cell>
          <cell r="M554" t="str">
            <v>0920090189</v>
          </cell>
          <cell r="O554" t="str">
            <v>Scuola Infanzia-Primaria Via Brianza-Via Meilogu</v>
          </cell>
          <cell r="AF554" t="str">
            <v>SI</v>
          </cell>
          <cell r="AP554">
            <v>56000</v>
          </cell>
          <cell r="AQ554">
            <v>11200</v>
          </cell>
          <cell r="AU554" t="str">
            <v>SI</v>
          </cell>
        </row>
        <row r="555">
          <cell r="G555">
            <v>36.8</v>
          </cell>
          <cell r="K555" t="str">
            <v>Comune Di Cagliari</v>
          </cell>
          <cell r="L555" t="str">
            <v>Città Metropolitana di Cagliari</v>
          </cell>
          <cell r="M555" t="str">
            <v>0920090002</v>
          </cell>
          <cell r="O555" t="str">
            <v>Scuola Dell'Infanzia Di Via Scirocco</v>
          </cell>
          <cell r="AF555" t="str">
            <v>SI</v>
          </cell>
          <cell r="AP555">
            <v>39000</v>
          </cell>
          <cell r="AQ555">
            <v>7800</v>
          </cell>
          <cell r="AU555" t="str">
            <v>SI</v>
          </cell>
        </row>
        <row r="556">
          <cell r="G556">
            <v>36.62888888888889</v>
          </cell>
          <cell r="K556" t="str">
            <v>Comune Di Cagliari</v>
          </cell>
          <cell r="L556" t="str">
            <v>Città Metropolitana di Cagliari</v>
          </cell>
          <cell r="M556" t="str">
            <v>0920090030</v>
          </cell>
          <cell r="O556" t="str">
            <v>Scuola Dell'Infanzia Gabrio Casati</v>
          </cell>
          <cell r="AF556" t="str">
            <v>SI</v>
          </cell>
          <cell r="AP556">
            <v>26650</v>
          </cell>
          <cell r="AQ556">
            <v>5330</v>
          </cell>
          <cell r="AU556" t="str">
            <v>SI</v>
          </cell>
        </row>
        <row r="557">
          <cell r="G557">
            <v>36.622536970809186</v>
          </cell>
          <cell r="K557" t="str">
            <v>Comune Di Selargius</v>
          </cell>
          <cell r="L557" t="str">
            <v>Città Metropolitana di Cagliari</v>
          </cell>
          <cell r="M557" t="str">
            <v>0920681286</v>
          </cell>
          <cell r="O557" t="str">
            <v>Dante Alighieri</v>
          </cell>
          <cell r="AF557" t="str">
            <v>NO</v>
          </cell>
          <cell r="AP557">
            <v>28000</v>
          </cell>
          <cell r="AQ557">
            <v>5600</v>
          </cell>
          <cell r="AU557" t="str">
            <v>SI</v>
          </cell>
        </row>
        <row r="562">
          <cell r="G562">
            <v>36.40577290076336</v>
          </cell>
          <cell r="K562" t="str">
            <v>Comune Di Settimo San Pietro</v>
          </cell>
          <cell r="L562" t="str">
            <v>Città Metropolitana di Cagliari</v>
          </cell>
          <cell r="M562" t="str">
            <v>0920751028</v>
          </cell>
          <cell r="O562" t="str">
            <v>Grazia Deledda</v>
          </cell>
          <cell r="AF562" t="str">
            <v>SI</v>
          </cell>
          <cell r="AP562">
            <v>12000</v>
          </cell>
          <cell r="AQ562">
            <v>2400</v>
          </cell>
          <cell r="AU562" t="str">
            <v>SI</v>
          </cell>
        </row>
        <row r="564">
          <cell r="G564">
            <v>36.287062122526144</v>
          </cell>
          <cell r="K564" t="str">
            <v>Provincia Di Oristano</v>
          </cell>
          <cell r="L564" t="str">
            <v>Oristano</v>
          </cell>
          <cell r="M564" t="str">
            <v>0950651843</v>
          </cell>
          <cell r="O564" t="str">
            <v>Istituto Polivalente Di Terralba</v>
          </cell>
          <cell r="AF564" t="str">
            <v>SI</v>
          </cell>
          <cell r="AP564">
            <v>52800</v>
          </cell>
          <cell r="AQ564">
            <v>10560</v>
          </cell>
          <cell r="AU564" t="str">
            <v>SI</v>
          </cell>
        </row>
        <row r="565">
          <cell r="G565">
            <v>36.27666666666667</v>
          </cell>
          <cell r="K565" t="str">
            <v>Comune Di Cagliari</v>
          </cell>
          <cell r="L565" t="str">
            <v>Città Metropolitana di Cagliari</v>
          </cell>
          <cell r="M565" t="str">
            <v>0920090036</v>
          </cell>
          <cell r="O565" t="str">
            <v>Scuola Dell'Infanzia Di Via Serbariu</v>
          </cell>
          <cell r="AF565" t="str">
            <v>SI</v>
          </cell>
          <cell r="AP565">
            <v>20150</v>
          </cell>
          <cell r="AQ565">
            <v>4030</v>
          </cell>
          <cell r="AU565" t="str">
            <v>SI</v>
          </cell>
        </row>
        <row r="566">
          <cell r="G566">
            <v>36.233333333333334</v>
          </cell>
          <cell r="K566" t="str">
            <v>Provincia Di Nuoro</v>
          </cell>
          <cell r="L566" t="str">
            <v>Nuoro</v>
          </cell>
          <cell r="M566" t="str">
            <v>0910510368</v>
          </cell>
          <cell r="O566" t="str">
            <v>Liceo Scienze Umane E Musicale "S.Satta"</v>
          </cell>
          <cell r="AF566" t="str">
            <v>SI</v>
          </cell>
          <cell r="AP566">
            <v>75000</v>
          </cell>
          <cell r="AQ566">
            <v>15000</v>
          </cell>
          <cell r="AU566" t="str">
            <v>SI</v>
          </cell>
        </row>
        <row r="572">
          <cell r="G572">
            <v>36</v>
          </cell>
          <cell r="K572" t="str">
            <v>Comune Di Trinità D'Agultu E Vignola</v>
          </cell>
          <cell r="L572" t="str">
            <v>Sassari</v>
          </cell>
          <cell r="M572" t="str">
            <v>0900741756</v>
          </cell>
          <cell r="O572" t="str">
            <v>Primaria</v>
          </cell>
          <cell r="AF572" t="str">
            <v>NO</v>
          </cell>
          <cell r="AP572">
            <v>20000</v>
          </cell>
          <cell r="AQ572">
            <v>4000</v>
          </cell>
          <cell r="AU572" t="str">
            <v>SI</v>
          </cell>
        </row>
        <row r="575">
          <cell r="G575">
            <v>35.95559954751131</v>
          </cell>
          <cell r="K575" t="str">
            <v>Comune Di Settimo San Pietro</v>
          </cell>
          <cell r="L575" t="str">
            <v>Città Metropolitana di Cagliari</v>
          </cell>
          <cell r="M575" t="str">
            <v>0920750166</v>
          </cell>
          <cell r="O575" t="str">
            <v>Scuola Elementare Via Lussu</v>
          </cell>
          <cell r="AF575" t="str">
            <v>SI</v>
          </cell>
          <cell r="AP575">
            <v>13000</v>
          </cell>
          <cell r="AQ575">
            <v>2600</v>
          </cell>
          <cell r="AU575" t="str">
            <v>SI</v>
          </cell>
        </row>
        <row r="579">
          <cell r="G579">
            <v>35.65982905960293</v>
          </cell>
          <cell r="K579" t="str">
            <v>Provincia Di Oristano</v>
          </cell>
          <cell r="L579" t="str">
            <v>Oristano</v>
          </cell>
          <cell r="M579" t="str">
            <v>0950041769</v>
          </cell>
          <cell r="O579" t="str">
            <v>Istituto Tecnico Industriale Di Ales</v>
          </cell>
          <cell r="AF579" t="str">
            <v>NO</v>
          </cell>
          <cell r="AP579">
            <v>16000</v>
          </cell>
          <cell r="AQ579">
            <v>3200</v>
          </cell>
          <cell r="AU579" t="str">
            <v>SI</v>
          </cell>
        </row>
        <row r="581">
          <cell r="G581">
            <v>35.46666666666667</v>
          </cell>
          <cell r="K581" t="str">
            <v>Comune Di Cagliari</v>
          </cell>
          <cell r="L581" t="str">
            <v>Città Metropolitana di Cagliari</v>
          </cell>
          <cell r="M581" t="str">
            <v>0920091396</v>
          </cell>
          <cell r="O581" t="str">
            <v>Scuola Primaria "San Michele"</v>
          </cell>
          <cell r="AF581" t="str">
            <v>SI</v>
          </cell>
          <cell r="AP581">
            <v>14000</v>
          </cell>
          <cell r="AQ581">
            <v>2800</v>
          </cell>
          <cell r="AU581" t="str">
            <v>SI</v>
          </cell>
        </row>
        <row r="583">
          <cell r="G583">
            <v>35.42666666666666</v>
          </cell>
          <cell r="K583" t="str">
            <v>Comune Di Cagliari</v>
          </cell>
          <cell r="L583" t="str">
            <v>Città Metropolitana di Cagliari</v>
          </cell>
          <cell r="M583" t="str">
            <v>0920090407</v>
          </cell>
          <cell r="O583" t="str">
            <v>Scuola Secondaria Di Primo Grado "Ciusa"</v>
          </cell>
          <cell r="AF583" t="str">
            <v>NO</v>
          </cell>
          <cell r="AP583">
            <v>44800</v>
          </cell>
          <cell r="AQ583">
            <v>8960</v>
          </cell>
          <cell r="AU583" t="str">
            <v>SI</v>
          </cell>
        </row>
        <row r="588">
          <cell r="G588">
            <v>35.03550295857988</v>
          </cell>
          <cell r="K588" t="str">
            <v>Comune Di Simaxis</v>
          </cell>
          <cell r="L588" t="str">
            <v>Oristano</v>
          </cell>
          <cell r="M588" t="str">
            <v>0950590115</v>
          </cell>
          <cell r="O588" t="str">
            <v>Scuola Infanzia E Primaria, Direzione Didattica</v>
          </cell>
          <cell r="AF588" t="str">
            <v>SI</v>
          </cell>
          <cell r="AP588">
            <v>19000</v>
          </cell>
          <cell r="AQ588">
            <v>3800</v>
          </cell>
          <cell r="AU588" t="str">
            <v>SI</v>
          </cell>
        </row>
        <row r="595">
          <cell r="G595">
            <v>34.8</v>
          </cell>
          <cell r="K595" t="str">
            <v>Comune Di Cagliari</v>
          </cell>
          <cell r="L595" t="str">
            <v>Città Metropolitana di Cagliari</v>
          </cell>
          <cell r="M595" t="str">
            <v>0920090019</v>
          </cell>
          <cell r="O595" t="str">
            <v>Scuola Dell'Infanzia Di Via Bandello</v>
          </cell>
          <cell r="AF595" t="str">
            <v>SI</v>
          </cell>
          <cell r="AP595">
            <v>39000</v>
          </cell>
          <cell r="AQ595">
            <v>7800</v>
          </cell>
          <cell r="AU595" t="str">
            <v>SI</v>
          </cell>
        </row>
        <row r="596">
          <cell r="G596">
            <v>34.8</v>
          </cell>
          <cell r="K596" t="str">
            <v>Comune Di Cagliari</v>
          </cell>
          <cell r="L596" t="str">
            <v>Città Metropolitana di Cagliari</v>
          </cell>
          <cell r="M596" t="str">
            <v>0920090003</v>
          </cell>
          <cell r="O596" t="str">
            <v>Scuola Dell'Infanzia Di Via Del Sestante</v>
          </cell>
          <cell r="AF596" t="str">
            <v>SI</v>
          </cell>
          <cell r="AP596">
            <v>39000</v>
          </cell>
          <cell r="AQ596">
            <v>7800</v>
          </cell>
          <cell r="AU596" t="str">
            <v>SI</v>
          </cell>
        </row>
        <row r="598">
          <cell r="G598">
            <v>34.57888888888888</v>
          </cell>
          <cell r="K598" t="str">
            <v>Comune Di Cagliari</v>
          </cell>
          <cell r="L598" t="str">
            <v>Città Metropolitana di Cagliari</v>
          </cell>
          <cell r="M598" t="str">
            <v>0920091390</v>
          </cell>
          <cell r="O598" t="str">
            <v>Scuola Dell'Infanzia "San Giuseppe"</v>
          </cell>
          <cell r="AF598" t="str">
            <v>SI</v>
          </cell>
          <cell r="AP598">
            <v>31775</v>
          </cell>
          <cell r="AQ598">
            <v>6355</v>
          </cell>
          <cell r="AU598" t="str">
            <v>SI</v>
          </cell>
        </row>
        <row r="602">
          <cell r="G602">
            <v>34.24812312312312</v>
          </cell>
          <cell r="K602" t="str">
            <v>Comune Di Selargius</v>
          </cell>
          <cell r="L602" t="str">
            <v>Città Metropolitana di Cagliari</v>
          </cell>
          <cell r="M602" t="str">
            <v>0920680697</v>
          </cell>
          <cell r="O602" t="str">
            <v>Scuola Dell'Infanzia Su Planu</v>
          </cell>
          <cell r="AF602" t="str">
            <v>NO</v>
          </cell>
          <cell r="AP602">
            <v>5000</v>
          </cell>
          <cell r="AQ602">
            <v>1000</v>
          </cell>
          <cell r="AU602" t="str">
            <v>SI</v>
          </cell>
        </row>
        <row r="608">
          <cell r="G608">
            <v>33.8</v>
          </cell>
          <cell r="K608" t="str">
            <v>Comune Di Cagliari</v>
          </cell>
          <cell r="L608" t="str">
            <v>Città Metropolitana di Cagliari</v>
          </cell>
          <cell r="M608" t="str">
            <v>0920090007</v>
          </cell>
          <cell r="O608" t="str">
            <v>Scuola Dell'Infanzia Di Via Dei Genieri</v>
          </cell>
          <cell r="AF608" t="str">
            <v>SI</v>
          </cell>
          <cell r="AP608">
            <v>26000</v>
          </cell>
          <cell r="AQ608">
            <v>5200</v>
          </cell>
          <cell r="AU608" t="str">
            <v>SI</v>
          </cell>
        </row>
        <row r="609">
          <cell r="G609">
            <v>33.72727272727273</v>
          </cell>
          <cell r="K609" t="str">
            <v>Comune Di Quartu S.Elena</v>
          </cell>
          <cell r="L609" t="str">
            <v>Città Metropolitana di Cagliari</v>
          </cell>
          <cell r="M609" t="str">
            <v>0920510043</v>
          </cell>
          <cell r="O609" t="str">
            <v>Scuola Infanzia Via Milano</v>
          </cell>
          <cell r="AF609" t="str">
            <v>NO</v>
          </cell>
          <cell r="AP609">
            <v>36000</v>
          </cell>
          <cell r="AQ609">
            <v>7200</v>
          </cell>
          <cell r="AU609" t="str">
            <v>SI</v>
          </cell>
        </row>
        <row r="610">
          <cell r="G610">
            <v>33.50347222222222</v>
          </cell>
          <cell r="K610" t="str">
            <v>Comune Di Quartu S.Elena</v>
          </cell>
          <cell r="L610" t="str">
            <v>Città Metropolitana di Cagliari</v>
          </cell>
          <cell r="M610" t="str">
            <v>0920510493</v>
          </cell>
          <cell r="O610" t="str">
            <v>Scuola Dell'Infanzia E Primaria Via Vespucci</v>
          </cell>
          <cell r="AF610" t="str">
            <v>NO</v>
          </cell>
          <cell r="AP610">
            <v>29000</v>
          </cell>
          <cell r="AQ610">
            <v>5800</v>
          </cell>
          <cell r="AU610" t="str">
            <v>SI</v>
          </cell>
        </row>
        <row r="616">
          <cell r="G616">
            <v>32.83249611971926</v>
          </cell>
          <cell r="K616" t="str">
            <v>Comune Di Sanluri</v>
          </cell>
          <cell r="L616" t="str">
            <v>Sud Sardegna</v>
          </cell>
          <cell r="M616">
            <v>1110671354</v>
          </cell>
          <cell r="O616" t="str">
            <v>Via Giovanni Xxiii</v>
          </cell>
          <cell r="AF616" t="str">
            <v>NO</v>
          </cell>
          <cell r="AP616">
            <v>34344.66</v>
          </cell>
          <cell r="AQ616">
            <v>6868.932000000001</v>
          </cell>
          <cell r="AU616" t="str">
            <v>SI</v>
          </cell>
        </row>
        <row r="617">
          <cell r="G617">
            <v>32.71844660194175</v>
          </cell>
          <cell r="K617" t="str">
            <v>Comune Di Sadali</v>
          </cell>
          <cell r="L617" t="str">
            <v>Sud Sardegna</v>
          </cell>
          <cell r="M617">
            <v>1110580159</v>
          </cell>
          <cell r="O617" t="str">
            <v>Scuola Elementare</v>
          </cell>
          <cell r="AF617" t="str">
            <v>SI</v>
          </cell>
          <cell r="AP617">
            <v>10000</v>
          </cell>
          <cell r="AQ617">
            <v>2000</v>
          </cell>
          <cell r="AU617" t="str">
            <v>SI</v>
          </cell>
        </row>
        <row r="619">
          <cell r="G619">
            <v>32.71111111111111</v>
          </cell>
          <cell r="K619" t="str">
            <v>Comune Di Ollastra</v>
          </cell>
          <cell r="L619" t="str">
            <v>Oristano</v>
          </cell>
          <cell r="M619" t="str">
            <v>0950370893</v>
          </cell>
          <cell r="O619" t="str">
            <v>Secondaria Di 1° Grado</v>
          </cell>
          <cell r="AF619" t="str">
            <v>SI</v>
          </cell>
          <cell r="AP619">
            <v>11000</v>
          </cell>
          <cell r="AQ619">
            <v>2200</v>
          </cell>
          <cell r="AU619" t="str">
            <v>SI</v>
          </cell>
        </row>
        <row r="626">
          <cell r="G626">
            <v>32</v>
          </cell>
          <cell r="K626" t="str">
            <v>Comune Di Quartu S.Elena</v>
          </cell>
          <cell r="L626" t="str">
            <v>Città Metropolitana di Cagliari</v>
          </cell>
          <cell r="M626" t="str">
            <v>0920511095</v>
          </cell>
          <cell r="O626" t="str">
            <v>Scuola Infanzia E Primaria Via Cimabue</v>
          </cell>
          <cell r="AF626" t="str">
            <v>NO</v>
          </cell>
          <cell r="AP626">
            <v>48000</v>
          </cell>
          <cell r="AQ626">
            <v>9600</v>
          </cell>
          <cell r="AU626" t="str">
            <v>SI</v>
          </cell>
        </row>
        <row r="632">
          <cell r="G632">
            <v>31.528594999999996</v>
          </cell>
          <cell r="K632" t="str">
            <v>Comune Di Villacidro</v>
          </cell>
          <cell r="L632" t="str">
            <v>Sud Sardegna</v>
          </cell>
          <cell r="M632">
            <v>1110960271</v>
          </cell>
          <cell r="O632" t="str">
            <v>Scuola Elementare Via Cavour</v>
          </cell>
          <cell r="AF632" t="str">
            <v>SI</v>
          </cell>
          <cell r="AP632">
            <v>43142.7</v>
          </cell>
          <cell r="AQ632">
            <v>8628.539999999999</v>
          </cell>
          <cell r="AU632" t="str">
            <v>SI</v>
          </cell>
        </row>
        <row r="643">
          <cell r="G643">
            <v>30.205429928831514</v>
          </cell>
          <cell r="K643" t="str">
            <v>Comune Di Monserrato</v>
          </cell>
          <cell r="L643" t="str">
            <v>Città Metropolitana di Cagliari</v>
          </cell>
          <cell r="M643" t="str">
            <v>0921090926</v>
          </cell>
          <cell r="O643" t="str">
            <v>Scuola Secondaria Di I Grado Di Via Monte Linas</v>
          </cell>
          <cell r="AF643" t="str">
            <v>NO</v>
          </cell>
          <cell r="AP643">
            <v>44254.84</v>
          </cell>
          <cell r="AQ643">
            <v>8850.967999999999</v>
          </cell>
          <cell r="AU643" t="str">
            <v>SI</v>
          </cell>
        </row>
        <row r="644">
          <cell r="G644">
            <v>30.142857142857142</v>
          </cell>
          <cell r="K644" t="str">
            <v>Comune Di Quartu S.Elena</v>
          </cell>
          <cell r="L644" t="str">
            <v>Città Metropolitana di Cagliari</v>
          </cell>
          <cell r="M644" t="str">
            <v>0920510202</v>
          </cell>
          <cell r="O644" t="str">
            <v>Scuola Primaria Via Foscolo</v>
          </cell>
          <cell r="AF644" t="str">
            <v>NO</v>
          </cell>
          <cell r="AP644">
            <v>36000</v>
          </cell>
          <cell r="AQ644">
            <v>7200</v>
          </cell>
          <cell r="AU644" t="str">
            <v>SI</v>
          </cell>
        </row>
        <row r="655">
          <cell r="G655">
            <v>29.421525</v>
          </cell>
          <cell r="K655" t="str">
            <v>Comune Di Nulvi</v>
          </cell>
          <cell r="L655" t="str">
            <v>Sassari</v>
          </cell>
          <cell r="M655" t="str">
            <v>0900460346</v>
          </cell>
          <cell r="O655" t="str">
            <v>Scuola Secondaria Inferiore</v>
          </cell>
          <cell r="AF655" t="str">
            <v>NO</v>
          </cell>
          <cell r="AP655">
            <v>55650.74</v>
          </cell>
          <cell r="AQ655">
            <v>11130.148000000001</v>
          </cell>
          <cell r="AU655" t="str">
            <v>SI</v>
          </cell>
        </row>
        <row r="658">
          <cell r="G658">
            <v>29</v>
          </cell>
          <cell r="K658" t="str">
            <v>Comune Di Villacidro</v>
          </cell>
          <cell r="L658" t="str">
            <v>Sud Sardegna</v>
          </cell>
          <cell r="M658">
            <v>1110960001</v>
          </cell>
          <cell r="O658" t="str">
            <v>Scuola Elementare Via Tirso</v>
          </cell>
          <cell r="AF658" t="str">
            <v>SI</v>
          </cell>
          <cell r="AP658">
            <v>13917</v>
          </cell>
          <cell r="AQ658">
            <v>2783.4</v>
          </cell>
          <cell r="AU658" t="str">
            <v>SI</v>
          </cell>
        </row>
        <row r="661">
          <cell r="G661">
            <v>28.773166666666665</v>
          </cell>
          <cell r="K661" t="str">
            <v>Comune Di Villacidro</v>
          </cell>
          <cell r="L661" t="str">
            <v>Sud Sardegna</v>
          </cell>
          <cell r="M661">
            <v>1110960005</v>
          </cell>
          <cell r="O661" t="str">
            <v>Scuola Media N. 2 "Sebastiano Satta"</v>
          </cell>
          <cell r="AF661" t="str">
            <v>NO</v>
          </cell>
          <cell r="AP661">
            <v>13917</v>
          </cell>
          <cell r="AQ661">
            <v>2783.4</v>
          </cell>
          <cell r="AU661" t="str">
            <v>SI</v>
          </cell>
        </row>
        <row r="662">
          <cell r="G662">
            <v>28.64699555267347</v>
          </cell>
          <cell r="K662" t="str">
            <v>Comune Di Fluminimaggiore</v>
          </cell>
          <cell r="L662" t="str">
            <v>Sud Sardegna</v>
          </cell>
          <cell r="M662" t="str">
            <v>1110210278</v>
          </cell>
          <cell r="O662" t="str">
            <v>Scuola Dell'Infanzia E Primaria</v>
          </cell>
          <cell r="AF662" t="str">
            <v>NO</v>
          </cell>
          <cell r="AP662">
            <v>1000</v>
          </cell>
          <cell r="AQ662">
            <v>199.99996469955528</v>
          </cell>
          <cell r="AU662" t="str">
            <v>SI</v>
          </cell>
        </row>
        <row r="663">
          <cell r="G663">
            <v>28.58747777777778</v>
          </cell>
          <cell r="K663" t="str">
            <v>Comune Di Talana</v>
          </cell>
          <cell r="L663" t="str">
            <v>Nuoro</v>
          </cell>
          <cell r="M663" t="str">
            <v>0910880355</v>
          </cell>
          <cell r="O663" t="str">
            <v>Scuola Secondaria</v>
          </cell>
          <cell r="AF663" t="str">
            <v>SI</v>
          </cell>
          <cell r="AP663">
            <v>32287.3</v>
          </cell>
          <cell r="AQ663">
            <v>6457.46</v>
          </cell>
          <cell r="AU663" t="str">
            <v>SI</v>
          </cell>
        </row>
        <row r="665">
          <cell r="G665">
            <v>28.15880166666667</v>
          </cell>
          <cell r="K665" t="str">
            <v>Comune Di Talana</v>
          </cell>
          <cell r="L665" t="str">
            <v>Nuoro</v>
          </cell>
          <cell r="M665" t="str">
            <v>0910880231</v>
          </cell>
          <cell r="O665" t="str">
            <v>Scuola Primaria</v>
          </cell>
          <cell r="AF665" t="str">
            <v>NO</v>
          </cell>
          <cell r="AP665">
            <v>37905.62</v>
          </cell>
          <cell r="AQ665">
            <v>7581.124000000001</v>
          </cell>
          <cell r="AU665" t="str">
            <v>SI</v>
          </cell>
        </row>
        <row r="668">
          <cell r="G668">
            <v>27.842105263157894</v>
          </cell>
          <cell r="K668" t="str">
            <v>Comune Di Quartu S.Elena</v>
          </cell>
          <cell r="L668" t="str">
            <v>Città Metropolitana di Cagliari</v>
          </cell>
          <cell r="M668" t="str">
            <v>0920511104</v>
          </cell>
          <cell r="O668" t="str">
            <v>Scuola Secondaria 1° Grado Via Turati</v>
          </cell>
          <cell r="AF668" t="str">
            <v>NO</v>
          </cell>
          <cell r="AP668">
            <v>48000</v>
          </cell>
          <cell r="AQ668">
            <v>9600</v>
          </cell>
          <cell r="AU668" t="str">
            <v>SI</v>
          </cell>
        </row>
        <row r="671">
          <cell r="G671">
            <v>27.375</v>
          </cell>
          <cell r="K671" t="str">
            <v>Comune Di Santa Teresa Gallura</v>
          </cell>
          <cell r="L671" t="str">
            <v>Sassari</v>
          </cell>
          <cell r="M671" t="str">
            <v>0900630235</v>
          </cell>
          <cell r="O671" t="str">
            <v>Scuola Primaria</v>
          </cell>
          <cell r="AF671" t="str">
            <v>SI</v>
          </cell>
          <cell r="AP671">
            <v>30000</v>
          </cell>
          <cell r="AQ671">
            <v>6000</v>
          </cell>
          <cell r="AU671" t="str">
            <v>SI</v>
          </cell>
        </row>
        <row r="672">
          <cell r="G672">
            <v>27.166666666666664</v>
          </cell>
          <cell r="K672" t="str">
            <v>Comune Di Santa Teresa Gallura</v>
          </cell>
          <cell r="L672" t="str">
            <v>Sassari</v>
          </cell>
          <cell r="M672" t="str">
            <v>0900630381</v>
          </cell>
          <cell r="O672" t="str">
            <v>Scuola Secondaria I Grado</v>
          </cell>
          <cell r="AF672" t="str">
            <v>NO</v>
          </cell>
          <cell r="AP672">
            <v>50000</v>
          </cell>
          <cell r="AQ672">
            <v>10000</v>
          </cell>
          <cell r="AU672" t="str">
            <v>SI</v>
          </cell>
        </row>
        <row r="676">
          <cell r="G676">
            <v>27</v>
          </cell>
          <cell r="K676" t="str">
            <v>Comune Di Santa Teresa Gallura</v>
          </cell>
          <cell r="L676" t="str">
            <v>Sassari</v>
          </cell>
          <cell r="M676" t="str">
            <v>0900630237</v>
          </cell>
          <cell r="O676" t="str">
            <v>Scuola Primaria</v>
          </cell>
          <cell r="AF676" t="str">
            <v>NO</v>
          </cell>
          <cell r="AP676">
            <v>20000</v>
          </cell>
          <cell r="AQ676">
            <v>4000</v>
          </cell>
          <cell r="AU676" t="str">
            <v>SI</v>
          </cell>
        </row>
        <row r="679">
          <cell r="G679">
            <v>26.5</v>
          </cell>
          <cell r="K679" t="str">
            <v>Comune Di Settimo San Pietro</v>
          </cell>
          <cell r="L679" t="str">
            <v>Città Metropolitana di Cagliari</v>
          </cell>
          <cell r="M679" t="str">
            <v>0920751029</v>
          </cell>
          <cell r="O679" t="str">
            <v>Scuola Elementare Di Via San Salvatore</v>
          </cell>
          <cell r="AF679" t="str">
            <v>SI</v>
          </cell>
          <cell r="AP679">
            <v>12250</v>
          </cell>
          <cell r="AQ679">
            <v>2450</v>
          </cell>
          <cell r="AU679" t="str">
            <v>SI</v>
          </cell>
        </row>
        <row r="687">
          <cell r="G687">
            <v>25.78047987769271</v>
          </cell>
          <cell r="K687" t="str">
            <v>Comune Di Alà Dei Sardi</v>
          </cell>
          <cell r="L687" t="str">
            <v>Sassari</v>
          </cell>
          <cell r="M687" t="str">
            <v>0900020202</v>
          </cell>
          <cell r="O687" t="str">
            <v>Scuola Primaria E Secondaria I° Livello</v>
          </cell>
          <cell r="AF687" t="str">
            <v>NO</v>
          </cell>
          <cell r="AP687">
            <v>15488.34</v>
          </cell>
          <cell r="AQ687">
            <v>3097.668</v>
          </cell>
          <cell r="AU687" t="str">
            <v>SI</v>
          </cell>
        </row>
        <row r="700">
          <cell r="G700">
            <v>21.846153846153847</v>
          </cell>
          <cell r="K700" t="str">
            <v>Comune Di Villacidro</v>
          </cell>
          <cell r="L700" t="str">
            <v>Sud Sardegna</v>
          </cell>
          <cell r="M700">
            <v>1110960540</v>
          </cell>
          <cell r="O700" t="str">
            <v>Scuola Media N. 1 "Antioco Loru"</v>
          </cell>
          <cell r="AF700" t="str">
            <v>NO</v>
          </cell>
          <cell r="AP700">
            <v>13917</v>
          </cell>
          <cell r="AQ700">
            <v>2783.4</v>
          </cell>
          <cell r="AU700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anagrafeediliziascolastica.regione.vda.it/gst_edilizia.asp?Action=INS_DATI_COD&amp;Cod_Edificio=0070175000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1"/>
  <sheetViews>
    <sheetView zoomScale="72" zoomScaleNormal="72" zoomScalePageLayoutView="0" workbookViewId="0" topLeftCell="B1">
      <pane ySplit="1" topLeftCell="A23" activePane="bottomLeft" state="frozen"/>
      <selection pane="topLeft" activeCell="B1" sqref="B1"/>
      <selection pane="bottomLeft" activeCell="B1" sqref="B1:K45"/>
    </sheetView>
  </sheetViews>
  <sheetFormatPr defaultColWidth="9.140625" defaultRowHeight="12.75"/>
  <cols>
    <col min="1" max="1" width="19.00390625" style="0" hidden="1" customWidth="1"/>
    <col min="2" max="2" width="7.57421875" style="0" customWidth="1"/>
    <col min="3" max="3" width="6.7109375" style="0" customWidth="1"/>
    <col min="4" max="4" width="38.140625" style="0" customWidth="1"/>
    <col min="5" max="5" width="63.421875" style="0" customWidth="1"/>
    <col min="6" max="6" width="41.421875" style="0" customWidth="1"/>
    <col min="7" max="7" width="31.8515625" style="0" customWidth="1"/>
    <col min="8" max="8" width="28.421875" style="0" customWidth="1"/>
    <col min="9" max="10" width="19.57421875" style="0" customWidth="1"/>
    <col min="11" max="11" width="50.140625" style="0" customWidth="1"/>
  </cols>
  <sheetData>
    <row r="1" spans="2:11" ht="101.25" customHeight="1" thickBot="1">
      <c r="B1" s="444" t="s">
        <v>565</v>
      </c>
      <c r="C1" s="444"/>
      <c r="D1" s="444"/>
      <c r="E1" s="444"/>
      <c r="F1" s="444"/>
      <c r="G1" s="444"/>
      <c r="H1" s="444"/>
      <c r="I1" s="444"/>
      <c r="J1" s="444"/>
      <c r="K1" s="445"/>
    </row>
    <row r="2" spans="1:11" s="4" customFormat="1" ht="29.25" customHeight="1">
      <c r="A2" s="437" t="s">
        <v>5558</v>
      </c>
      <c r="B2" s="440" t="s">
        <v>4097</v>
      </c>
      <c r="C2" s="442" t="s">
        <v>5555</v>
      </c>
      <c r="D2" s="440" t="s">
        <v>5554</v>
      </c>
      <c r="E2" s="440" t="s">
        <v>5556</v>
      </c>
      <c r="F2" s="440" t="s">
        <v>5553</v>
      </c>
      <c r="G2" s="440" t="s">
        <v>5552</v>
      </c>
      <c r="H2" s="440" t="s">
        <v>5561</v>
      </c>
      <c r="I2" s="440" t="s">
        <v>5557</v>
      </c>
      <c r="J2" s="440" t="s">
        <v>1168</v>
      </c>
      <c r="K2" s="440" t="s">
        <v>1169</v>
      </c>
    </row>
    <row r="3" spans="1:11" s="1" customFormat="1" ht="18" customHeight="1">
      <c r="A3" s="438"/>
      <c r="B3" s="441"/>
      <c r="C3" s="443"/>
      <c r="D3" s="441"/>
      <c r="E3" s="441"/>
      <c r="F3" s="441"/>
      <c r="G3" s="441"/>
      <c r="H3" s="441"/>
      <c r="I3" s="441"/>
      <c r="J3" s="441"/>
      <c r="K3" s="441"/>
    </row>
    <row r="4" spans="1:11" s="1" customFormat="1" ht="45.75" customHeight="1">
      <c r="A4" s="438"/>
      <c r="B4" s="441"/>
      <c r="C4" s="443"/>
      <c r="D4" s="441"/>
      <c r="E4" s="441"/>
      <c r="F4" s="441"/>
      <c r="G4" s="441"/>
      <c r="H4" s="441"/>
      <c r="I4" s="441"/>
      <c r="J4" s="441"/>
      <c r="K4" s="441"/>
    </row>
    <row r="5" spans="1:256" s="5" customFormat="1" ht="104.25" customHeight="1" thickBot="1">
      <c r="A5" s="439"/>
      <c r="B5" s="441"/>
      <c r="C5" s="443"/>
      <c r="D5" s="441"/>
      <c r="E5" s="441"/>
      <c r="F5" s="441"/>
      <c r="G5" s="441"/>
      <c r="H5" s="441"/>
      <c r="I5" s="441"/>
      <c r="J5" s="441"/>
      <c r="K5" s="44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57.75" customHeight="1">
      <c r="A6" s="2" t="s">
        <v>5565</v>
      </c>
      <c r="B6" s="107">
        <v>1</v>
      </c>
      <c r="C6" s="107" t="s">
        <v>5563</v>
      </c>
      <c r="D6" s="108" t="s">
        <v>5562</v>
      </c>
      <c r="E6" s="108" t="s">
        <v>5591</v>
      </c>
      <c r="F6" s="108" t="s">
        <v>5592</v>
      </c>
      <c r="G6" s="108" t="s">
        <v>5593</v>
      </c>
      <c r="H6" s="108" t="s">
        <v>5594</v>
      </c>
      <c r="I6" s="109">
        <v>119300</v>
      </c>
      <c r="J6" s="109">
        <v>69300</v>
      </c>
      <c r="K6" s="109">
        <f>I6-J6</f>
        <v>50000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57.75" customHeight="1">
      <c r="A7" s="2"/>
      <c r="B7" s="107">
        <f>B6+1</f>
        <v>2</v>
      </c>
      <c r="C7" s="107" t="s">
        <v>5560</v>
      </c>
      <c r="D7" s="108" t="s">
        <v>5577</v>
      </c>
      <c r="E7" s="108" t="s">
        <v>5643</v>
      </c>
      <c r="F7" s="110" t="s">
        <v>5644</v>
      </c>
      <c r="G7" s="111" t="s">
        <v>5646</v>
      </c>
      <c r="H7" s="107" t="s">
        <v>5645</v>
      </c>
      <c r="I7" s="109">
        <v>49496.34</v>
      </c>
      <c r="J7" s="109">
        <v>4949.63</v>
      </c>
      <c r="K7" s="109">
        <f aca="true" t="shared" si="0" ref="K7:K16">I7-J7</f>
        <v>44546.71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" customFormat="1" ht="57.75" customHeight="1">
      <c r="A8" s="2" t="s">
        <v>5564</v>
      </c>
      <c r="B8" s="107">
        <f aca="true" t="shared" si="1" ref="B8:B18">B7+1</f>
        <v>3</v>
      </c>
      <c r="C8" s="107" t="s">
        <v>5563</v>
      </c>
      <c r="D8" s="108" t="s">
        <v>5579</v>
      </c>
      <c r="E8" s="108" t="s">
        <v>5587</v>
      </c>
      <c r="F8" s="110" t="s">
        <v>5588</v>
      </c>
      <c r="G8" s="111" t="s">
        <v>5589</v>
      </c>
      <c r="H8" s="107" t="s">
        <v>5590</v>
      </c>
      <c r="I8" s="109">
        <v>300000</v>
      </c>
      <c r="J8" s="109">
        <v>250000</v>
      </c>
      <c r="K8" s="109">
        <f t="shared" si="0"/>
        <v>50000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57.75" customHeight="1">
      <c r="A9" s="2" t="s">
        <v>5566</v>
      </c>
      <c r="B9" s="107">
        <f t="shared" si="1"/>
        <v>4</v>
      </c>
      <c r="C9" s="107" t="s">
        <v>5563</v>
      </c>
      <c r="D9" s="108" t="s">
        <v>5562</v>
      </c>
      <c r="E9" s="108" t="s">
        <v>5595</v>
      </c>
      <c r="F9" s="110" t="s">
        <v>5596</v>
      </c>
      <c r="G9" s="111" t="s">
        <v>5597</v>
      </c>
      <c r="H9" s="107" t="s">
        <v>5598</v>
      </c>
      <c r="I9" s="109">
        <v>100000</v>
      </c>
      <c r="J9" s="109">
        <v>50000</v>
      </c>
      <c r="K9" s="109">
        <f>I9-J9</f>
        <v>50000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" customFormat="1" ht="54" customHeight="1">
      <c r="A10" s="2" t="s">
        <v>5567</v>
      </c>
      <c r="B10" s="107">
        <f t="shared" si="1"/>
        <v>5</v>
      </c>
      <c r="C10" s="107" t="s">
        <v>5563</v>
      </c>
      <c r="D10" s="108" t="s">
        <v>5562</v>
      </c>
      <c r="E10" s="108" t="s">
        <v>5599</v>
      </c>
      <c r="F10" s="110" t="s">
        <v>5600</v>
      </c>
      <c r="G10" s="111" t="s">
        <v>5601</v>
      </c>
      <c r="H10" s="107" t="s">
        <v>5602</v>
      </c>
      <c r="I10" s="109">
        <v>65317.04</v>
      </c>
      <c r="J10" s="109">
        <v>15317.04</v>
      </c>
      <c r="K10" s="109">
        <f>I10-J10</f>
        <v>50000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62.25" customHeight="1">
      <c r="A11" s="2"/>
      <c r="B11" s="107">
        <f t="shared" si="1"/>
        <v>6</v>
      </c>
      <c r="C11" s="107" t="s">
        <v>5560</v>
      </c>
      <c r="D11" s="108" t="s">
        <v>5575</v>
      </c>
      <c r="E11" s="108" t="s">
        <v>5603</v>
      </c>
      <c r="F11" s="110" t="s">
        <v>5652</v>
      </c>
      <c r="G11" s="110">
        <v>660640225</v>
      </c>
      <c r="H11" s="112" t="s">
        <v>5639</v>
      </c>
      <c r="I11" s="113">
        <v>57566.26</v>
      </c>
      <c r="J11" s="113">
        <v>12088.91</v>
      </c>
      <c r="K11" s="113">
        <f t="shared" si="0"/>
        <v>45477.350000000006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84" customHeight="1">
      <c r="A12" s="2"/>
      <c r="B12" s="107">
        <f t="shared" si="1"/>
        <v>7</v>
      </c>
      <c r="C12" s="107" t="s">
        <v>5563</v>
      </c>
      <c r="D12" s="108" t="s">
        <v>5580</v>
      </c>
      <c r="E12" s="108" t="s">
        <v>5603</v>
      </c>
      <c r="F12" s="110" t="s">
        <v>5604</v>
      </c>
      <c r="G12" s="111" t="s">
        <v>5605</v>
      </c>
      <c r="H12" s="114" t="s">
        <v>5606</v>
      </c>
      <c r="I12" s="109">
        <v>50000</v>
      </c>
      <c r="J12" s="109">
        <v>0</v>
      </c>
      <c r="K12" s="109">
        <f t="shared" si="0"/>
        <v>50000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63.75" customHeight="1">
      <c r="A13" s="2"/>
      <c r="B13" s="107">
        <f t="shared" si="1"/>
        <v>8</v>
      </c>
      <c r="C13" s="107" t="s">
        <v>5563</v>
      </c>
      <c r="D13" s="108" t="s">
        <v>5582</v>
      </c>
      <c r="E13" s="108" t="s">
        <v>5615</v>
      </c>
      <c r="F13" s="110" t="s">
        <v>5616</v>
      </c>
      <c r="G13" s="111" t="s">
        <v>5617</v>
      </c>
      <c r="H13" s="114" t="s">
        <v>5618</v>
      </c>
      <c r="I13" s="109">
        <v>60000</v>
      </c>
      <c r="J13" s="109">
        <v>13200</v>
      </c>
      <c r="K13" s="109">
        <f t="shared" si="0"/>
        <v>46800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" customFormat="1" ht="65.25" customHeight="1">
      <c r="A14" s="2" t="s">
        <v>5559</v>
      </c>
      <c r="B14" s="107">
        <f t="shared" si="1"/>
        <v>9</v>
      </c>
      <c r="C14" s="107" t="s">
        <v>5560</v>
      </c>
      <c r="D14" s="108" t="s">
        <v>5574</v>
      </c>
      <c r="E14" s="108" t="s">
        <v>5635</v>
      </c>
      <c r="F14" s="115" t="s">
        <v>5638</v>
      </c>
      <c r="G14" s="116" t="s">
        <v>5636</v>
      </c>
      <c r="H14" s="117" t="s">
        <v>5637</v>
      </c>
      <c r="I14" s="109">
        <v>50000</v>
      </c>
      <c r="J14" s="109">
        <v>2500</v>
      </c>
      <c r="K14" s="109">
        <f t="shared" si="0"/>
        <v>47500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" customFormat="1" ht="53.25" customHeight="1">
      <c r="A15" s="2" t="s">
        <v>5570</v>
      </c>
      <c r="B15" s="107">
        <f t="shared" si="1"/>
        <v>10</v>
      </c>
      <c r="C15" s="107" t="s">
        <v>5571</v>
      </c>
      <c r="D15" s="108" t="s">
        <v>5584</v>
      </c>
      <c r="E15" s="108" t="s">
        <v>5620</v>
      </c>
      <c r="F15" s="110" t="s">
        <v>5621</v>
      </c>
      <c r="G15" s="111" t="s">
        <v>5622</v>
      </c>
      <c r="H15" s="114" t="s">
        <v>5623</v>
      </c>
      <c r="I15" s="109">
        <v>50000</v>
      </c>
      <c r="J15" s="109">
        <v>0</v>
      </c>
      <c r="K15" s="109">
        <v>50000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75.75" customHeight="1">
      <c r="A16" s="2"/>
      <c r="B16" s="107">
        <f t="shared" si="1"/>
        <v>11</v>
      </c>
      <c r="C16" s="107" t="s">
        <v>5560</v>
      </c>
      <c r="D16" s="108" t="s">
        <v>5578</v>
      </c>
      <c r="E16" s="108" t="s">
        <v>5647</v>
      </c>
      <c r="F16" s="115" t="s">
        <v>5648</v>
      </c>
      <c r="G16" s="116" t="s">
        <v>5649</v>
      </c>
      <c r="H16" s="117" t="s">
        <v>5650</v>
      </c>
      <c r="I16" s="109">
        <v>49918.02</v>
      </c>
      <c r="J16" s="109">
        <v>0</v>
      </c>
      <c r="K16" s="109">
        <f t="shared" si="0"/>
        <v>49918.02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48.75" customHeight="1">
      <c r="A17" s="2" t="s">
        <v>5568</v>
      </c>
      <c r="B17" s="107">
        <f t="shared" si="1"/>
        <v>12</v>
      </c>
      <c r="C17" s="107" t="s">
        <v>5569</v>
      </c>
      <c r="D17" s="108" t="s">
        <v>5583</v>
      </c>
      <c r="E17" s="108" t="s">
        <v>5607</v>
      </c>
      <c r="F17" s="110" t="s">
        <v>5608</v>
      </c>
      <c r="G17" s="111" t="s">
        <v>5609</v>
      </c>
      <c r="H17" s="114" t="s">
        <v>5610</v>
      </c>
      <c r="I17" s="109">
        <v>55000</v>
      </c>
      <c r="J17" s="109">
        <v>5000</v>
      </c>
      <c r="K17" s="109">
        <f>I17-J17</f>
        <v>50000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48.75" customHeight="1">
      <c r="A18" s="2"/>
      <c r="B18" s="107">
        <f t="shared" si="1"/>
        <v>13</v>
      </c>
      <c r="C18" s="107" t="s">
        <v>5560</v>
      </c>
      <c r="D18" s="108" t="s">
        <v>5576</v>
      </c>
      <c r="E18" s="108" t="s">
        <v>5607</v>
      </c>
      <c r="F18" s="110" t="s">
        <v>5640</v>
      </c>
      <c r="G18" s="111" t="s">
        <v>5641</v>
      </c>
      <c r="H18" s="114" t="s">
        <v>5642</v>
      </c>
      <c r="I18" s="109">
        <v>49500</v>
      </c>
      <c r="J18" s="109">
        <v>0</v>
      </c>
      <c r="K18" s="109">
        <f>I18-J18</f>
        <v>49500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80.25" customHeight="1">
      <c r="A19" s="2"/>
      <c r="B19" s="107">
        <v>14</v>
      </c>
      <c r="C19" s="107" t="s">
        <v>5571</v>
      </c>
      <c r="D19" s="108" t="s">
        <v>5586</v>
      </c>
      <c r="E19" s="108" t="s">
        <v>5631</v>
      </c>
      <c r="F19" s="110" t="s">
        <v>5632</v>
      </c>
      <c r="G19" s="111" t="s">
        <v>5633</v>
      </c>
      <c r="H19" s="114" t="s">
        <v>5634</v>
      </c>
      <c r="I19" s="109">
        <v>60355.95</v>
      </c>
      <c r="J19" s="109">
        <v>10355.95</v>
      </c>
      <c r="K19" s="109">
        <f>I19-J19</f>
        <v>50000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80.25" customHeight="1">
      <c r="A20" s="2" t="s">
        <v>5573</v>
      </c>
      <c r="B20" s="107">
        <v>15</v>
      </c>
      <c r="C20" s="107" t="s">
        <v>5571</v>
      </c>
      <c r="D20" s="108" t="s">
        <v>5586</v>
      </c>
      <c r="E20" s="108" t="s">
        <v>5627</v>
      </c>
      <c r="F20" s="110" t="s">
        <v>5628</v>
      </c>
      <c r="G20" s="111" t="s">
        <v>5629</v>
      </c>
      <c r="H20" s="114" t="s">
        <v>5630</v>
      </c>
      <c r="I20" s="109">
        <v>60748.44</v>
      </c>
      <c r="J20" s="109">
        <v>10748.44</v>
      </c>
      <c r="K20" s="109">
        <f>I20-J20</f>
        <v>50000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68.25" customHeight="1">
      <c r="A21" s="2" t="s">
        <v>5572</v>
      </c>
      <c r="B21" s="107">
        <v>16</v>
      </c>
      <c r="C21" s="107" t="s">
        <v>5571</v>
      </c>
      <c r="D21" s="108" t="s">
        <v>5585</v>
      </c>
      <c r="E21" s="108" t="s">
        <v>5619</v>
      </c>
      <c r="F21" s="110" t="s">
        <v>5624</v>
      </c>
      <c r="G21" s="118" t="s">
        <v>5625</v>
      </c>
      <c r="H21" s="114" t="s">
        <v>5626</v>
      </c>
      <c r="I21" s="109">
        <v>65000</v>
      </c>
      <c r="J21" s="109">
        <f>I21-K21</f>
        <v>15000</v>
      </c>
      <c r="K21" s="109">
        <v>50000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77.25" customHeight="1">
      <c r="A22" s="2"/>
      <c r="B22" s="107">
        <v>17</v>
      </c>
      <c r="C22" s="107" t="s">
        <v>5563</v>
      </c>
      <c r="D22" s="108" t="s">
        <v>5581</v>
      </c>
      <c r="E22" s="108" t="s">
        <v>5611</v>
      </c>
      <c r="F22" s="110" t="s">
        <v>5612</v>
      </c>
      <c r="G22" s="111" t="s">
        <v>5613</v>
      </c>
      <c r="H22" s="114" t="s">
        <v>5614</v>
      </c>
      <c r="I22" s="109">
        <v>50838.11</v>
      </c>
      <c r="J22" s="109">
        <v>907.79</v>
      </c>
      <c r="K22" s="109">
        <f>I22-J22</f>
        <v>49930.32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30">
      <c r="A23" s="82">
        <v>1</v>
      </c>
      <c r="B23" s="107">
        <v>18</v>
      </c>
      <c r="C23" s="114" t="s">
        <v>5560</v>
      </c>
      <c r="D23" s="119" t="s">
        <v>466</v>
      </c>
      <c r="E23" s="119" t="s">
        <v>467</v>
      </c>
      <c r="F23" s="120" t="s">
        <v>468</v>
      </c>
      <c r="G23" s="121" t="s">
        <v>469</v>
      </c>
      <c r="H23" s="122" t="s">
        <v>470</v>
      </c>
      <c r="I23" s="123">
        <v>460000</v>
      </c>
      <c r="J23" s="123">
        <v>390000</v>
      </c>
      <c r="K23" s="123">
        <v>70000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11" ht="57.75" customHeight="1">
      <c r="B24" s="107">
        <v>19</v>
      </c>
      <c r="C24" s="114" t="s">
        <v>5563</v>
      </c>
      <c r="D24" s="119" t="s">
        <v>471</v>
      </c>
      <c r="E24" s="119" t="s">
        <v>472</v>
      </c>
      <c r="F24" s="124" t="s">
        <v>473</v>
      </c>
      <c r="G24" s="118" t="s">
        <v>474</v>
      </c>
      <c r="H24" s="114" t="s">
        <v>475</v>
      </c>
      <c r="I24" s="123">
        <v>80000</v>
      </c>
      <c r="J24" s="123">
        <v>30000</v>
      </c>
      <c r="K24" s="123">
        <v>50000</v>
      </c>
    </row>
    <row r="25" spans="2:11" ht="15">
      <c r="B25" s="107">
        <v>20</v>
      </c>
      <c r="C25" s="114" t="s">
        <v>5563</v>
      </c>
      <c r="D25" s="119" t="s">
        <v>476</v>
      </c>
      <c r="E25" s="119" t="s">
        <v>477</v>
      </c>
      <c r="F25" s="124" t="s">
        <v>478</v>
      </c>
      <c r="G25" s="118" t="s">
        <v>479</v>
      </c>
      <c r="H25" s="114"/>
      <c r="I25" s="123">
        <v>50000</v>
      </c>
      <c r="J25" s="123">
        <v>1000</v>
      </c>
      <c r="K25" s="123">
        <v>49000</v>
      </c>
    </row>
    <row r="26" spans="2:11" ht="15">
      <c r="B26" s="107">
        <v>21</v>
      </c>
      <c r="C26" s="114" t="s">
        <v>5563</v>
      </c>
      <c r="D26" s="119" t="s">
        <v>480</v>
      </c>
      <c r="E26" s="119" t="s">
        <v>481</v>
      </c>
      <c r="F26" s="124" t="s">
        <v>482</v>
      </c>
      <c r="G26" s="118" t="s">
        <v>483</v>
      </c>
      <c r="H26" s="114" t="s">
        <v>484</v>
      </c>
      <c r="I26" s="123">
        <v>49117.51</v>
      </c>
      <c r="J26" s="123">
        <v>0</v>
      </c>
      <c r="K26" s="123">
        <v>49117.51</v>
      </c>
    </row>
    <row r="27" spans="2:11" ht="15">
      <c r="B27" s="107">
        <v>22</v>
      </c>
      <c r="C27" s="114" t="s">
        <v>5563</v>
      </c>
      <c r="D27" s="119" t="s">
        <v>485</v>
      </c>
      <c r="E27" s="119" t="s">
        <v>486</v>
      </c>
      <c r="F27" s="124" t="s">
        <v>487</v>
      </c>
      <c r="G27" s="118" t="s">
        <v>488</v>
      </c>
      <c r="H27" s="114" t="s">
        <v>489</v>
      </c>
      <c r="I27" s="123">
        <v>63000</v>
      </c>
      <c r="J27" s="123">
        <v>13000</v>
      </c>
      <c r="K27" s="123">
        <v>50000</v>
      </c>
    </row>
    <row r="28" spans="2:11" ht="30">
      <c r="B28" s="107">
        <v>23</v>
      </c>
      <c r="C28" s="114" t="s">
        <v>5571</v>
      </c>
      <c r="D28" s="119" t="s">
        <v>490</v>
      </c>
      <c r="E28" s="119" t="s">
        <v>491</v>
      </c>
      <c r="F28" s="124" t="s">
        <v>492</v>
      </c>
      <c r="G28" s="118" t="s">
        <v>493</v>
      </c>
      <c r="H28" s="114" t="s">
        <v>494</v>
      </c>
      <c r="I28" s="123">
        <v>62965.44</v>
      </c>
      <c r="J28" s="114">
        <v>12965.44</v>
      </c>
      <c r="K28" s="123">
        <v>50000</v>
      </c>
    </row>
    <row r="29" spans="2:11" ht="15">
      <c r="B29" s="107">
        <v>24</v>
      </c>
      <c r="C29" s="114" t="s">
        <v>5569</v>
      </c>
      <c r="D29" s="119" t="s">
        <v>495</v>
      </c>
      <c r="E29" s="119" t="s">
        <v>496</v>
      </c>
      <c r="F29" s="124" t="s">
        <v>497</v>
      </c>
      <c r="G29" s="118" t="s">
        <v>498</v>
      </c>
      <c r="H29" s="114" t="s">
        <v>499</v>
      </c>
      <c r="I29" s="123">
        <v>65000</v>
      </c>
      <c r="J29" s="123">
        <v>15000</v>
      </c>
      <c r="K29" s="123">
        <v>50000</v>
      </c>
    </row>
    <row r="30" spans="2:11" ht="15">
      <c r="B30" s="107">
        <v>25</v>
      </c>
      <c r="C30" s="114" t="s">
        <v>5569</v>
      </c>
      <c r="D30" s="119" t="s">
        <v>500</v>
      </c>
      <c r="E30" s="119" t="s">
        <v>501</v>
      </c>
      <c r="F30" s="124" t="s">
        <v>502</v>
      </c>
      <c r="G30" s="118" t="s">
        <v>503</v>
      </c>
      <c r="H30" s="114" t="s">
        <v>504</v>
      </c>
      <c r="I30" s="123">
        <v>107000</v>
      </c>
      <c r="J30" s="123">
        <v>57000</v>
      </c>
      <c r="K30" s="123">
        <v>50000</v>
      </c>
    </row>
    <row r="31" spans="2:11" ht="15">
      <c r="B31" s="107">
        <v>26</v>
      </c>
      <c r="C31" s="114" t="s">
        <v>5569</v>
      </c>
      <c r="D31" s="119" t="s">
        <v>505</v>
      </c>
      <c r="E31" s="119" t="s">
        <v>506</v>
      </c>
      <c r="F31" s="124" t="s">
        <v>507</v>
      </c>
      <c r="G31" s="118" t="s">
        <v>508</v>
      </c>
      <c r="H31" s="114" t="s">
        <v>509</v>
      </c>
      <c r="I31" s="123">
        <v>110000</v>
      </c>
      <c r="J31" s="123">
        <v>60000</v>
      </c>
      <c r="K31" s="123">
        <v>50000</v>
      </c>
    </row>
    <row r="32" spans="2:11" ht="15">
      <c r="B32" s="107">
        <v>27</v>
      </c>
      <c r="C32" s="114" t="s">
        <v>5563</v>
      </c>
      <c r="D32" s="119" t="s">
        <v>510</v>
      </c>
      <c r="E32" s="119" t="s">
        <v>511</v>
      </c>
      <c r="F32" s="124" t="s">
        <v>512</v>
      </c>
      <c r="G32" s="118" t="s">
        <v>513</v>
      </c>
      <c r="H32" s="114" t="s">
        <v>514</v>
      </c>
      <c r="I32" s="123">
        <v>63224.87</v>
      </c>
      <c r="J32" s="123">
        <v>13224.87</v>
      </c>
      <c r="K32" s="123">
        <v>50000</v>
      </c>
    </row>
    <row r="33" spans="2:11" ht="15">
      <c r="B33" s="107">
        <v>28</v>
      </c>
      <c r="C33" s="114" t="s">
        <v>5563</v>
      </c>
      <c r="D33" s="119" t="s">
        <v>515</v>
      </c>
      <c r="E33" s="119" t="s">
        <v>516</v>
      </c>
      <c r="F33" s="124" t="s">
        <v>517</v>
      </c>
      <c r="G33" s="118" t="s">
        <v>518</v>
      </c>
      <c r="H33" s="114" t="s">
        <v>519</v>
      </c>
      <c r="I33" s="123">
        <v>50413.23</v>
      </c>
      <c r="J33" s="123">
        <v>413.23</v>
      </c>
      <c r="K33" s="123">
        <v>50000</v>
      </c>
    </row>
    <row r="34" spans="2:11" ht="15">
      <c r="B34" s="107">
        <v>29</v>
      </c>
      <c r="C34" s="114" t="s">
        <v>5569</v>
      </c>
      <c r="D34" s="119" t="s">
        <v>500</v>
      </c>
      <c r="E34" s="119" t="s">
        <v>520</v>
      </c>
      <c r="F34" s="124" t="s">
        <v>521</v>
      </c>
      <c r="G34" s="118" t="s">
        <v>522</v>
      </c>
      <c r="H34" s="114" t="s">
        <v>523</v>
      </c>
      <c r="I34" s="123">
        <v>60000</v>
      </c>
      <c r="J34" s="123">
        <v>10000</v>
      </c>
      <c r="K34" s="123">
        <v>50000</v>
      </c>
    </row>
    <row r="35" spans="2:11" ht="15">
      <c r="B35" s="107">
        <v>30</v>
      </c>
      <c r="C35" s="114" t="s">
        <v>5560</v>
      </c>
      <c r="D35" s="119" t="s">
        <v>524</v>
      </c>
      <c r="E35" s="119" t="s">
        <v>525</v>
      </c>
      <c r="F35" s="120" t="s">
        <v>526</v>
      </c>
      <c r="G35" s="121" t="s">
        <v>527</v>
      </c>
      <c r="H35" s="122" t="s">
        <v>528</v>
      </c>
      <c r="I35" s="123">
        <v>67500</v>
      </c>
      <c r="J35" s="123">
        <v>0</v>
      </c>
      <c r="K35" s="123">
        <v>50000</v>
      </c>
    </row>
    <row r="36" spans="2:11" ht="15">
      <c r="B36" s="107">
        <v>31</v>
      </c>
      <c r="C36" s="114" t="s">
        <v>5569</v>
      </c>
      <c r="D36" s="119" t="s">
        <v>500</v>
      </c>
      <c r="E36" s="119" t="s">
        <v>529</v>
      </c>
      <c r="F36" s="124" t="s">
        <v>530</v>
      </c>
      <c r="G36" s="118" t="s">
        <v>531</v>
      </c>
      <c r="H36" s="114" t="s">
        <v>532</v>
      </c>
      <c r="I36" s="123">
        <v>50000</v>
      </c>
      <c r="J36" s="123">
        <v>0</v>
      </c>
      <c r="K36" s="123">
        <v>50000</v>
      </c>
    </row>
    <row r="37" spans="2:11" ht="15">
      <c r="B37" s="107">
        <v>32</v>
      </c>
      <c r="C37" s="114" t="s">
        <v>5571</v>
      </c>
      <c r="D37" s="119" t="s">
        <v>533</v>
      </c>
      <c r="E37" s="119" t="s">
        <v>534</v>
      </c>
      <c r="F37" s="124" t="s">
        <v>535</v>
      </c>
      <c r="G37" s="118" t="s">
        <v>536</v>
      </c>
      <c r="H37" s="114" t="s">
        <v>537</v>
      </c>
      <c r="I37" s="123">
        <v>50000</v>
      </c>
      <c r="J37" s="123">
        <v>0</v>
      </c>
      <c r="K37" s="123">
        <v>50000</v>
      </c>
    </row>
    <row r="38" spans="2:11" ht="30">
      <c r="B38" s="107">
        <v>33</v>
      </c>
      <c r="C38" s="114" t="s">
        <v>5571</v>
      </c>
      <c r="D38" s="119" t="s">
        <v>538</v>
      </c>
      <c r="E38" s="119" t="s">
        <v>539</v>
      </c>
      <c r="F38" s="124" t="s">
        <v>540</v>
      </c>
      <c r="G38" s="118" t="s">
        <v>541</v>
      </c>
      <c r="H38" s="114" t="s">
        <v>542</v>
      </c>
      <c r="I38" s="123">
        <v>90996.35</v>
      </c>
      <c r="J38" s="123">
        <v>20996.35</v>
      </c>
      <c r="K38" s="123">
        <v>70000</v>
      </c>
    </row>
    <row r="39" spans="2:11" ht="30">
      <c r="B39" s="107">
        <v>34</v>
      </c>
      <c r="C39" s="114" t="s">
        <v>5571</v>
      </c>
      <c r="D39" s="119" t="s">
        <v>538</v>
      </c>
      <c r="E39" s="119" t="s">
        <v>543</v>
      </c>
      <c r="F39" s="124" t="s">
        <v>544</v>
      </c>
      <c r="G39" s="118" t="s">
        <v>545</v>
      </c>
      <c r="H39" s="114" t="s">
        <v>546</v>
      </c>
      <c r="I39" s="123">
        <v>70500</v>
      </c>
      <c r="J39" s="123">
        <v>500</v>
      </c>
      <c r="K39" s="123">
        <v>70000</v>
      </c>
    </row>
    <row r="40" spans="2:11" ht="30">
      <c r="B40" s="107">
        <v>35</v>
      </c>
      <c r="C40" s="114" t="s">
        <v>5571</v>
      </c>
      <c r="D40" s="119" t="s">
        <v>538</v>
      </c>
      <c r="E40" s="119" t="s">
        <v>547</v>
      </c>
      <c r="F40" s="124" t="s">
        <v>548</v>
      </c>
      <c r="G40" s="118" t="s">
        <v>549</v>
      </c>
      <c r="H40" s="114" t="s">
        <v>550</v>
      </c>
      <c r="I40" s="123">
        <v>70500</v>
      </c>
      <c r="J40" s="123">
        <v>500</v>
      </c>
      <c r="K40" s="123">
        <v>70000</v>
      </c>
    </row>
    <row r="41" spans="2:11" ht="30">
      <c r="B41" s="107">
        <v>36</v>
      </c>
      <c r="C41" s="114" t="s">
        <v>5571</v>
      </c>
      <c r="D41" s="119" t="s">
        <v>538</v>
      </c>
      <c r="E41" s="119" t="s">
        <v>551</v>
      </c>
      <c r="F41" s="124" t="s">
        <v>552</v>
      </c>
      <c r="G41" s="118" t="s">
        <v>553</v>
      </c>
      <c r="H41" s="114" t="s">
        <v>554</v>
      </c>
      <c r="I41" s="123">
        <v>70500</v>
      </c>
      <c r="J41" s="123">
        <v>500</v>
      </c>
      <c r="K41" s="123">
        <v>70000</v>
      </c>
    </row>
    <row r="42" spans="2:11" ht="30">
      <c r="B42" s="107">
        <v>37</v>
      </c>
      <c r="C42" s="114" t="s">
        <v>5571</v>
      </c>
      <c r="D42" s="119" t="s">
        <v>555</v>
      </c>
      <c r="E42" s="119" t="s">
        <v>556</v>
      </c>
      <c r="F42" s="124" t="s">
        <v>557</v>
      </c>
      <c r="G42" s="118" t="s">
        <v>558</v>
      </c>
      <c r="H42" s="114" t="s">
        <v>559</v>
      </c>
      <c r="I42" s="123">
        <v>72000</v>
      </c>
      <c r="J42" s="123">
        <v>22000</v>
      </c>
      <c r="K42" s="123">
        <v>50000</v>
      </c>
    </row>
    <row r="43" spans="2:11" ht="30">
      <c r="B43" s="107">
        <v>38</v>
      </c>
      <c r="C43" s="114" t="s">
        <v>5560</v>
      </c>
      <c r="D43" s="119" t="s">
        <v>560</v>
      </c>
      <c r="E43" s="119" t="s">
        <v>561</v>
      </c>
      <c r="F43" s="124" t="s">
        <v>562</v>
      </c>
      <c r="G43" s="118" t="s">
        <v>563</v>
      </c>
      <c r="H43" s="114" t="s">
        <v>564</v>
      </c>
      <c r="I43" s="123"/>
      <c r="J43" s="123"/>
      <c r="K43" s="123">
        <v>50000</v>
      </c>
    </row>
    <row r="44" spans="2:11" ht="15">
      <c r="B44" s="125"/>
      <c r="C44" s="125"/>
      <c r="D44" s="125"/>
      <c r="E44" s="125"/>
      <c r="F44" s="125"/>
      <c r="G44" s="125"/>
      <c r="H44" s="446" t="s">
        <v>5651</v>
      </c>
      <c r="I44" s="446"/>
      <c r="J44" s="446"/>
      <c r="K44" s="126">
        <f>SUM(K6:K43)</f>
        <v>1981789.91</v>
      </c>
    </row>
    <row r="45" spans="2:11" ht="15.75"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2:11" ht="15.75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 ht="15.75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 ht="15.75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 ht="15.75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 ht="15.75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 ht="15.75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 ht="15.75"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2:11" ht="15.75"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2:11" ht="15.75"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2:11" ht="15.75"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2:11" ht="15.75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2:11" ht="15.75">
      <c r="B57" s="89"/>
      <c r="C57" s="89"/>
      <c r="D57" s="89"/>
      <c r="E57" s="89"/>
      <c r="F57" s="89"/>
      <c r="G57" s="89"/>
      <c r="H57" s="89"/>
      <c r="I57" s="89"/>
      <c r="J57" s="89"/>
      <c r="K57" s="89"/>
    </row>
    <row r="58" spans="2:11" ht="15.75"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2:11" ht="15.75">
      <c r="B59" s="89"/>
      <c r="C59" s="89"/>
      <c r="D59" s="89"/>
      <c r="E59" s="89"/>
      <c r="F59" s="89"/>
      <c r="G59" s="89"/>
      <c r="H59" s="89"/>
      <c r="I59" s="89"/>
      <c r="J59" s="89"/>
      <c r="K59" s="89"/>
    </row>
    <row r="60" spans="2:11" ht="15.75"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2:11" ht="15.75"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2:11" ht="15.75"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2:11" ht="15.75"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2:11" ht="15.75"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11" ht="15.75"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2:11" ht="15.75">
      <c r="B66" s="89"/>
      <c r="C66" s="89"/>
      <c r="D66" s="89"/>
      <c r="E66" s="89"/>
      <c r="F66" s="89"/>
      <c r="G66" s="89"/>
      <c r="H66" s="89"/>
      <c r="I66" s="89"/>
      <c r="J66" s="89"/>
      <c r="K66" s="89"/>
    </row>
    <row r="67" spans="2:11" ht="15.75"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2:11" ht="15.75"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2:11" ht="15.75"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2:11" ht="15.75">
      <c r="B70" s="89"/>
      <c r="C70" s="89"/>
      <c r="D70" s="89"/>
      <c r="E70" s="89"/>
      <c r="F70" s="89"/>
      <c r="G70" s="89"/>
      <c r="H70" s="89"/>
      <c r="I70" s="89"/>
      <c r="J70" s="89"/>
      <c r="K70" s="89"/>
    </row>
    <row r="71" spans="2:11" ht="15.75">
      <c r="B71" s="89"/>
      <c r="C71" s="89"/>
      <c r="D71" s="89"/>
      <c r="E71" s="89"/>
      <c r="F71" s="89"/>
      <c r="G71" s="89"/>
      <c r="H71" s="89"/>
      <c r="I71" s="89"/>
      <c r="J71" s="89"/>
      <c r="K71" s="89"/>
    </row>
    <row r="72" spans="2:11" ht="15.75">
      <c r="B72" s="89"/>
      <c r="C72" s="89"/>
      <c r="D72" s="89"/>
      <c r="E72" s="89"/>
      <c r="F72" s="89"/>
      <c r="G72" s="89"/>
      <c r="H72" s="89"/>
      <c r="I72" s="89"/>
      <c r="J72" s="89"/>
      <c r="K72" s="89"/>
    </row>
    <row r="73" spans="2:11" ht="15.75">
      <c r="B73" s="89"/>
      <c r="C73" s="89"/>
      <c r="D73" s="89"/>
      <c r="E73" s="89"/>
      <c r="F73" s="89"/>
      <c r="G73" s="89"/>
      <c r="H73" s="89"/>
      <c r="I73" s="89"/>
      <c r="J73" s="89"/>
      <c r="K73" s="89"/>
    </row>
    <row r="74" spans="2:11" ht="15.75">
      <c r="B74" s="89"/>
      <c r="C74" s="89"/>
      <c r="D74" s="89"/>
      <c r="E74" s="89"/>
      <c r="F74" s="89"/>
      <c r="G74" s="89"/>
      <c r="H74" s="89"/>
      <c r="I74" s="89"/>
      <c r="J74" s="89"/>
      <c r="K74" s="89"/>
    </row>
    <row r="75" spans="2:11" ht="15.75">
      <c r="B75" s="89"/>
      <c r="C75" s="89"/>
      <c r="D75" s="89"/>
      <c r="E75" s="89"/>
      <c r="F75" s="89"/>
      <c r="G75" s="89"/>
      <c r="H75" s="89"/>
      <c r="I75" s="89"/>
      <c r="J75" s="89"/>
      <c r="K75" s="89"/>
    </row>
    <row r="76" spans="2:11" ht="15.75">
      <c r="B76" s="89"/>
      <c r="C76" s="89"/>
      <c r="D76" s="89"/>
      <c r="E76" s="89"/>
      <c r="F76" s="89"/>
      <c r="G76" s="89"/>
      <c r="H76" s="89"/>
      <c r="I76" s="89"/>
      <c r="J76" s="89"/>
      <c r="K76" s="89"/>
    </row>
    <row r="77" spans="2:11" ht="15.75">
      <c r="B77" s="89"/>
      <c r="C77" s="89"/>
      <c r="D77" s="89"/>
      <c r="E77" s="89"/>
      <c r="F77" s="89"/>
      <c r="G77" s="89"/>
      <c r="H77" s="89"/>
      <c r="I77" s="89"/>
      <c r="J77" s="89"/>
      <c r="K77" s="89"/>
    </row>
    <row r="78" spans="2:11" ht="15.75">
      <c r="B78" s="89"/>
      <c r="C78" s="89"/>
      <c r="D78" s="89"/>
      <c r="E78" s="89"/>
      <c r="F78" s="89"/>
      <c r="G78" s="89"/>
      <c r="H78" s="89"/>
      <c r="I78" s="89"/>
      <c r="J78" s="89"/>
      <c r="K78" s="89"/>
    </row>
    <row r="79" spans="2:11" ht="15.75">
      <c r="B79" s="89"/>
      <c r="C79" s="89"/>
      <c r="D79" s="89"/>
      <c r="E79" s="89"/>
      <c r="F79" s="89"/>
      <c r="G79" s="89"/>
      <c r="H79" s="89"/>
      <c r="I79" s="89"/>
      <c r="J79" s="89"/>
      <c r="K79" s="89"/>
    </row>
    <row r="80" spans="2:11" ht="15.75">
      <c r="B80" s="89"/>
      <c r="C80" s="89"/>
      <c r="D80" s="89"/>
      <c r="E80" s="89"/>
      <c r="F80" s="89"/>
      <c r="G80" s="89"/>
      <c r="H80" s="89"/>
      <c r="I80" s="89"/>
      <c r="J80" s="89"/>
      <c r="K80" s="89"/>
    </row>
    <row r="81" spans="2:11" ht="15.75">
      <c r="B81" s="89"/>
      <c r="C81" s="89"/>
      <c r="D81" s="89"/>
      <c r="E81" s="89"/>
      <c r="F81" s="89"/>
      <c r="G81" s="89"/>
      <c r="H81" s="89"/>
      <c r="I81" s="89"/>
      <c r="J81" s="89"/>
      <c r="K81" s="89"/>
    </row>
    <row r="82" spans="2:11" ht="15.75">
      <c r="B82" s="89"/>
      <c r="C82" s="89"/>
      <c r="D82" s="89"/>
      <c r="E82" s="89"/>
      <c r="F82" s="89"/>
      <c r="G82" s="89"/>
      <c r="H82" s="89"/>
      <c r="I82" s="89"/>
      <c r="J82" s="89"/>
      <c r="K82" s="89"/>
    </row>
    <row r="83" spans="2:11" ht="15.75">
      <c r="B83" s="89"/>
      <c r="C83" s="89"/>
      <c r="D83" s="89"/>
      <c r="E83" s="89"/>
      <c r="F83" s="89"/>
      <c r="G83" s="89"/>
      <c r="H83" s="89"/>
      <c r="I83" s="89"/>
      <c r="J83" s="89"/>
      <c r="K83" s="89"/>
    </row>
    <row r="84" spans="2:11" ht="15.75">
      <c r="B84" s="89"/>
      <c r="C84" s="89"/>
      <c r="D84" s="89"/>
      <c r="E84" s="89"/>
      <c r="F84" s="89"/>
      <c r="G84" s="89"/>
      <c r="H84" s="89"/>
      <c r="I84" s="89"/>
      <c r="J84" s="89"/>
      <c r="K84" s="89"/>
    </row>
    <row r="85" spans="2:11" ht="15.75">
      <c r="B85" s="89"/>
      <c r="C85" s="89"/>
      <c r="D85" s="89"/>
      <c r="E85" s="89"/>
      <c r="F85" s="89"/>
      <c r="G85" s="89"/>
      <c r="H85" s="89"/>
      <c r="I85" s="89"/>
      <c r="J85" s="89"/>
      <c r="K85" s="89"/>
    </row>
    <row r="86" spans="2:11" ht="15.75">
      <c r="B86" s="89"/>
      <c r="C86" s="89"/>
      <c r="D86" s="89"/>
      <c r="E86" s="89"/>
      <c r="F86" s="89"/>
      <c r="G86" s="89"/>
      <c r="H86" s="89"/>
      <c r="I86" s="89"/>
      <c r="J86" s="89"/>
      <c r="K86" s="89"/>
    </row>
    <row r="87" spans="2:11" ht="15.75">
      <c r="B87" s="89"/>
      <c r="C87" s="89"/>
      <c r="D87" s="89"/>
      <c r="E87" s="89"/>
      <c r="F87" s="89"/>
      <c r="G87" s="89"/>
      <c r="H87" s="89"/>
      <c r="I87" s="89"/>
      <c r="J87" s="89"/>
      <c r="K87" s="89"/>
    </row>
    <row r="88" spans="2:11" ht="15.75">
      <c r="B88" s="89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5.75"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5.75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 ht="15.75">
      <c r="B91" s="89"/>
      <c r="C91" s="89"/>
      <c r="D91" s="89"/>
      <c r="E91" s="89"/>
      <c r="F91" s="89"/>
      <c r="G91" s="89"/>
      <c r="H91" s="89"/>
      <c r="I91" s="89"/>
      <c r="J91" s="89"/>
      <c r="K91" s="89"/>
    </row>
    <row r="92" spans="2:11" ht="15.75">
      <c r="B92" s="89"/>
      <c r="C92" s="89"/>
      <c r="D92" s="89"/>
      <c r="E92" s="89"/>
      <c r="F92" s="89"/>
      <c r="G92" s="89"/>
      <c r="H92" s="89"/>
      <c r="I92" s="89"/>
      <c r="J92" s="89"/>
      <c r="K92" s="89"/>
    </row>
    <row r="93" spans="2:11" ht="15.75">
      <c r="B93" s="89"/>
      <c r="C93" s="89"/>
      <c r="D93" s="89"/>
      <c r="E93" s="89"/>
      <c r="F93" s="89"/>
      <c r="G93" s="89"/>
      <c r="H93" s="89"/>
      <c r="I93" s="89"/>
      <c r="J93" s="89"/>
      <c r="K93" s="89"/>
    </row>
    <row r="94" spans="2:11" ht="15.75">
      <c r="B94" s="89"/>
      <c r="C94" s="89"/>
      <c r="D94" s="89"/>
      <c r="E94" s="89"/>
      <c r="F94" s="89"/>
      <c r="G94" s="89"/>
      <c r="H94" s="89"/>
      <c r="I94" s="89"/>
      <c r="J94" s="89"/>
      <c r="K94" s="89"/>
    </row>
    <row r="95" spans="2:11" ht="15.75">
      <c r="B95" s="89"/>
      <c r="C95" s="89"/>
      <c r="D95" s="89"/>
      <c r="E95" s="89"/>
      <c r="F95" s="89"/>
      <c r="G95" s="89"/>
      <c r="H95" s="89"/>
      <c r="I95" s="89"/>
      <c r="J95" s="89"/>
      <c r="K95" s="89"/>
    </row>
    <row r="96" spans="2:11" ht="15.75">
      <c r="B96" s="89"/>
      <c r="C96" s="89"/>
      <c r="D96" s="89"/>
      <c r="E96" s="89"/>
      <c r="F96" s="89"/>
      <c r="G96" s="89"/>
      <c r="H96" s="89"/>
      <c r="I96" s="89"/>
      <c r="J96" s="89"/>
      <c r="K96" s="89"/>
    </row>
    <row r="97" spans="2:11" ht="15.75">
      <c r="B97" s="89"/>
      <c r="C97" s="89"/>
      <c r="D97" s="89"/>
      <c r="E97" s="89"/>
      <c r="F97" s="89"/>
      <c r="G97" s="89"/>
      <c r="H97" s="89"/>
      <c r="I97" s="89"/>
      <c r="J97" s="89"/>
      <c r="K97" s="89"/>
    </row>
    <row r="98" spans="2:11" ht="15.75">
      <c r="B98" s="89"/>
      <c r="C98" s="89"/>
      <c r="D98" s="89"/>
      <c r="E98" s="89"/>
      <c r="F98" s="89"/>
      <c r="G98" s="89"/>
      <c r="H98" s="89"/>
      <c r="I98" s="89"/>
      <c r="J98" s="89"/>
      <c r="K98" s="89"/>
    </row>
    <row r="99" spans="2:11" ht="15.75">
      <c r="B99" s="89"/>
      <c r="C99" s="89"/>
      <c r="D99" s="89"/>
      <c r="E99" s="89"/>
      <c r="F99" s="89"/>
      <c r="G99" s="89"/>
      <c r="H99" s="89"/>
      <c r="I99" s="89"/>
      <c r="J99" s="89"/>
      <c r="K99" s="89"/>
    </row>
    <row r="100" spans="2:11" ht="15.75"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2:11" ht="15.75">
      <c r="B101" s="89"/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2:11" ht="15.75">
      <c r="B102" s="89"/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2:11" ht="15.75">
      <c r="B103" s="89"/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2:11" ht="15.75"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2:11" ht="15.75"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2:11" ht="15.75"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2:11" ht="15.75"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2:11" ht="15.75"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2:11" ht="15.75"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2:11" ht="15.75">
      <c r="B110" s="89"/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2:11" ht="15.75">
      <c r="B111" s="89"/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2:11" ht="15.75">
      <c r="B112" s="89"/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2:11" ht="15.75"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2:11" ht="15.75"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2:11" ht="15.75"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2:11" ht="15.75"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2:11" ht="15.75"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2:11" ht="15.75"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2:11" ht="15.75"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2:11" ht="15.75">
      <c r="B120" s="89"/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2:11" ht="15.75">
      <c r="B121" s="89"/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2:11" ht="15.75">
      <c r="B122" s="89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2:11" ht="15.75">
      <c r="B123" s="89"/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2:11" ht="15.75">
      <c r="B124" s="89"/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2:11" ht="15.75">
      <c r="B125" s="89"/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2:11" ht="15.75">
      <c r="B126" s="89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5.75">
      <c r="B127" s="89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5.75">
      <c r="B128" s="89"/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2:11" ht="15.75">
      <c r="B129" s="89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15.75">
      <c r="B130" s="89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2:11" ht="15.75"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2:11" ht="15.75">
      <c r="B132" s="89"/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2:11" ht="15.75">
      <c r="B133" s="89"/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2:11" ht="15.75">
      <c r="B134" s="89"/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2:11" ht="15.75">
      <c r="B135" s="89"/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2:11" ht="15.75">
      <c r="B136" s="89"/>
      <c r="C136" s="89"/>
      <c r="D136" s="89"/>
      <c r="E136" s="89"/>
      <c r="F136" s="89"/>
      <c r="G136" s="89"/>
      <c r="H136" s="89"/>
      <c r="I136" s="89"/>
      <c r="J136" s="89"/>
      <c r="K136" s="89"/>
    </row>
    <row r="137" spans="2:11" ht="15.75">
      <c r="B137" s="89"/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2:11" ht="15.75">
      <c r="B138" s="89"/>
      <c r="C138" s="89"/>
      <c r="D138" s="89"/>
      <c r="E138" s="89"/>
      <c r="F138" s="89"/>
      <c r="G138" s="89"/>
      <c r="H138" s="89"/>
      <c r="I138" s="89"/>
      <c r="J138" s="89"/>
      <c r="K138" s="89"/>
    </row>
    <row r="139" spans="2:11" ht="15.75">
      <c r="B139" s="89"/>
      <c r="C139" s="89"/>
      <c r="D139" s="89"/>
      <c r="E139" s="89"/>
      <c r="F139" s="89"/>
      <c r="G139" s="89"/>
      <c r="H139" s="89"/>
      <c r="I139" s="89"/>
      <c r="J139" s="89"/>
      <c r="K139" s="89"/>
    </row>
    <row r="140" spans="2:11" ht="15.75">
      <c r="B140" s="89"/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2:11" ht="15.75">
      <c r="B141" s="89"/>
      <c r="C141" s="89"/>
      <c r="D141" s="89"/>
      <c r="E141" s="89"/>
      <c r="F141" s="89"/>
      <c r="G141" s="89"/>
      <c r="H141" s="89"/>
      <c r="I141" s="89"/>
      <c r="J141" s="89"/>
      <c r="K141" s="89"/>
    </row>
    <row r="142" spans="2:11" ht="15.75">
      <c r="B142" s="89"/>
      <c r="C142" s="89"/>
      <c r="D142" s="89"/>
      <c r="E142" s="89"/>
      <c r="F142" s="89"/>
      <c r="G142" s="89"/>
      <c r="H142" s="89"/>
      <c r="I142" s="89"/>
      <c r="J142" s="89"/>
      <c r="K142" s="89"/>
    </row>
    <row r="143" spans="2:11" ht="15.75">
      <c r="B143" s="89"/>
      <c r="C143" s="89"/>
      <c r="D143" s="89"/>
      <c r="E143" s="89"/>
      <c r="F143" s="89"/>
      <c r="G143" s="89"/>
      <c r="H143" s="89"/>
      <c r="I143" s="89"/>
      <c r="J143" s="89"/>
      <c r="K143" s="89"/>
    </row>
    <row r="144" spans="2:11" ht="15.75">
      <c r="B144" s="89"/>
      <c r="C144" s="89"/>
      <c r="D144" s="89"/>
      <c r="E144" s="89"/>
      <c r="F144" s="89"/>
      <c r="G144" s="89"/>
      <c r="H144" s="89"/>
      <c r="I144" s="89"/>
      <c r="J144" s="89"/>
      <c r="K144" s="89"/>
    </row>
    <row r="145" spans="2:11" ht="15.75">
      <c r="B145" s="89"/>
      <c r="C145" s="89"/>
      <c r="D145" s="89"/>
      <c r="E145" s="89"/>
      <c r="F145" s="89"/>
      <c r="G145" s="89"/>
      <c r="H145" s="89"/>
      <c r="I145" s="89"/>
      <c r="J145" s="89"/>
      <c r="K145" s="89"/>
    </row>
    <row r="146" spans="2:11" ht="15.75">
      <c r="B146" s="89"/>
      <c r="C146" s="89"/>
      <c r="D146" s="89"/>
      <c r="E146" s="89"/>
      <c r="F146" s="89"/>
      <c r="G146" s="89"/>
      <c r="H146" s="89"/>
      <c r="I146" s="89"/>
      <c r="J146" s="89"/>
      <c r="K146" s="89"/>
    </row>
    <row r="147" spans="2:11" ht="15.75">
      <c r="B147" s="89"/>
      <c r="C147" s="89"/>
      <c r="D147" s="89"/>
      <c r="E147" s="89"/>
      <c r="F147" s="89"/>
      <c r="G147" s="89"/>
      <c r="H147" s="89"/>
      <c r="I147" s="89"/>
      <c r="J147" s="89"/>
      <c r="K147" s="89"/>
    </row>
    <row r="148" spans="2:11" ht="15.75">
      <c r="B148" s="89"/>
      <c r="C148" s="89"/>
      <c r="D148" s="89"/>
      <c r="E148" s="89"/>
      <c r="F148" s="89"/>
      <c r="G148" s="89"/>
      <c r="H148" s="89"/>
      <c r="I148" s="89"/>
      <c r="J148" s="89"/>
      <c r="K148" s="89"/>
    </row>
    <row r="149" spans="2:11" ht="15.75">
      <c r="B149" s="89"/>
      <c r="C149" s="89"/>
      <c r="D149" s="89"/>
      <c r="E149" s="89"/>
      <c r="F149" s="89"/>
      <c r="G149" s="89"/>
      <c r="H149" s="89"/>
      <c r="I149" s="89"/>
      <c r="J149" s="89"/>
      <c r="K149" s="89"/>
    </row>
    <row r="150" spans="2:11" ht="15.75">
      <c r="B150" s="89"/>
      <c r="C150" s="89"/>
      <c r="D150" s="89"/>
      <c r="E150" s="89"/>
      <c r="F150" s="89"/>
      <c r="G150" s="89"/>
      <c r="H150" s="89"/>
      <c r="I150" s="89"/>
      <c r="J150" s="89"/>
      <c r="K150" s="89"/>
    </row>
    <row r="151" spans="2:11" ht="15.75">
      <c r="B151" s="89"/>
      <c r="C151" s="89"/>
      <c r="D151" s="89"/>
      <c r="E151" s="89"/>
      <c r="F151" s="89"/>
      <c r="G151" s="89"/>
      <c r="H151" s="89"/>
      <c r="I151" s="89"/>
      <c r="J151" s="89"/>
      <c r="K151" s="89"/>
    </row>
    <row r="152" spans="2:11" ht="15.75">
      <c r="B152" s="89"/>
      <c r="C152" s="89"/>
      <c r="D152" s="89"/>
      <c r="E152" s="89"/>
      <c r="F152" s="89"/>
      <c r="G152" s="89"/>
      <c r="H152" s="89"/>
      <c r="I152" s="89"/>
      <c r="J152" s="89"/>
      <c r="K152" s="89"/>
    </row>
    <row r="153" spans="2:11" ht="15.75">
      <c r="B153" s="89"/>
      <c r="C153" s="89"/>
      <c r="D153" s="89"/>
      <c r="E153" s="89"/>
      <c r="F153" s="89"/>
      <c r="G153" s="89"/>
      <c r="H153" s="89"/>
      <c r="I153" s="89"/>
      <c r="J153" s="89"/>
      <c r="K153" s="89"/>
    </row>
    <row r="154" spans="2:11" ht="15.75">
      <c r="B154" s="89"/>
      <c r="C154" s="89"/>
      <c r="D154" s="89"/>
      <c r="E154" s="89"/>
      <c r="F154" s="89"/>
      <c r="G154" s="89"/>
      <c r="H154" s="89"/>
      <c r="I154" s="89"/>
      <c r="J154" s="89"/>
      <c r="K154" s="89"/>
    </row>
    <row r="155" spans="2:11" ht="15.75">
      <c r="B155" s="89"/>
      <c r="C155" s="89"/>
      <c r="D155" s="89"/>
      <c r="E155" s="89"/>
      <c r="F155" s="89"/>
      <c r="G155" s="89"/>
      <c r="H155" s="89"/>
      <c r="I155" s="89"/>
      <c r="J155" s="89"/>
      <c r="K155" s="89"/>
    </row>
    <row r="156" spans="2:11" ht="15.75">
      <c r="B156" s="89"/>
      <c r="C156" s="89"/>
      <c r="D156" s="89"/>
      <c r="E156" s="89"/>
      <c r="F156" s="89"/>
      <c r="G156" s="89"/>
      <c r="H156" s="89"/>
      <c r="I156" s="89"/>
      <c r="J156" s="89"/>
      <c r="K156" s="89"/>
    </row>
    <row r="157" spans="2:11" ht="15.75">
      <c r="B157" s="89"/>
      <c r="C157" s="89"/>
      <c r="D157" s="89"/>
      <c r="E157" s="89"/>
      <c r="F157" s="89"/>
      <c r="G157" s="89"/>
      <c r="H157" s="89"/>
      <c r="I157" s="89"/>
      <c r="J157" s="89"/>
      <c r="K157" s="89"/>
    </row>
    <row r="158" spans="2:11" ht="15.75">
      <c r="B158" s="89"/>
      <c r="C158" s="89"/>
      <c r="D158" s="89"/>
      <c r="E158" s="89"/>
      <c r="F158" s="89"/>
      <c r="G158" s="89"/>
      <c r="H158" s="89"/>
      <c r="I158" s="89"/>
      <c r="J158" s="89"/>
      <c r="K158" s="89"/>
    </row>
    <row r="159" spans="2:11" ht="15.75">
      <c r="B159" s="89"/>
      <c r="C159" s="89"/>
      <c r="D159" s="89"/>
      <c r="E159" s="89"/>
      <c r="F159" s="89"/>
      <c r="G159" s="89"/>
      <c r="H159" s="89"/>
      <c r="I159" s="89"/>
      <c r="J159" s="89"/>
      <c r="K159" s="89"/>
    </row>
    <row r="160" spans="2:11" ht="15.75">
      <c r="B160" s="89"/>
      <c r="C160" s="89"/>
      <c r="D160" s="89"/>
      <c r="E160" s="89"/>
      <c r="F160" s="89"/>
      <c r="G160" s="89"/>
      <c r="H160" s="89"/>
      <c r="I160" s="89"/>
      <c r="J160" s="89"/>
      <c r="K160" s="89"/>
    </row>
    <row r="161" spans="2:11" ht="15.75">
      <c r="B161" s="89"/>
      <c r="C161" s="89"/>
      <c r="D161" s="89"/>
      <c r="E161" s="89"/>
      <c r="F161" s="89"/>
      <c r="G161" s="89"/>
      <c r="H161" s="89"/>
      <c r="I161" s="89"/>
      <c r="J161" s="89"/>
      <c r="K161" s="89"/>
    </row>
    <row r="162" spans="2:11" ht="15.75">
      <c r="B162" s="89"/>
      <c r="C162" s="89"/>
      <c r="D162" s="89"/>
      <c r="E162" s="89"/>
      <c r="F162" s="89"/>
      <c r="G162" s="89"/>
      <c r="H162" s="89"/>
      <c r="I162" s="89"/>
      <c r="J162" s="89"/>
      <c r="K162" s="89"/>
    </row>
    <row r="163" spans="2:11" ht="15.75">
      <c r="B163" s="89"/>
      <c r="C163" s="89"/>
      <c r="D163" s="89"/>
      <c r="E163" s="89"/>
      <c r="F163" s="89"/>
      <c r="G163" s="89"/>
      <c r="H163" s="89"/>
      <c r="I163" s="89"/>
      <c r="J163" s="89"/>
      <c r="K163" s="89"/>
    </row>
    <row r="164" spans="2:11" ht="15.75">
      <c r="B164" s="89"/>
      <c r="C164" s="89"/>
      <c r="D164" s="89"/>
      <c r="E164" s="89"/>
      <c r="F164" s="89"/>
      <c r="G164" s="89"/>
      <c r="H164" s="89"/>
      <c r="I164" s="89"/>
      <c r="J164" s="89"/>
      <c r="K164" s="89"/>
    </row>
    <row r="165" spans="2:11" ht="15.75">
      <c r="B165" s="89"/>
      <c r="C165" s="89"/>
      <c r="D165" s="89"/>
      <c r="E165" s="89"/>
      <c r="F165" s="89"/>
      <c r="G165" s="89"/>
      <c r="H165" s="89"/>
      <c r="I165" s="89"/>
      <c r="J165" s="89"/>
      <c r="K165" s="89"/>
    </row>
    <row r="166" spans="2:11" ht="15.75">
      <c r="B166" s="89"/>
      <c r="C166" s="89"/>
      <c r="D166" s="89"/>
      <c r="E166" s="89"/>
      <c r="F166" s="89"/>
      <c r="G166" s="89"/>
      <c r="H166" s="89"/>
      <c r="I166" s="89"/>
      <c r="J166" s="89"/>
      <c r="K166" s="89"/>
    </row>
    <row r="167" spans="2:11" ht="15.75">
      <c r="B167" s="89"/>
      <c r="C167" s="89"/>
      <c r="D167" s="89"/>
      <c r="E167" s="89"/>
      <c r="F167" s="89"/>
      <c r="G167" s="89"/>
      <c r="H167" s="89"/>
      <c r="I167" s="89"/>
      <c r="J167" s="89"/>
      <c r="K167" s="89"/>
    </row>
    <row r="168" spans="2:11" ht="15.75">
      <c r="B168" s="89"/>
      <c r="C168" s="89"/>
      <c r="D168" s="89"/>
      <c r="E168" s="89"/>
      <c r="F168" s="89"/>
      <c r="G168" s="89"/>
      <c r="H168" s="89"/>
      <c r="I168" s="89"/>
      <c r="J168" s="89"/>
      <c r="K168" s="89"/>
    </row>
    <row r="169" spans="2:11" ht="15.75">
      <c r="B169" s="89"/>
      <c r="C169" s="89"/>
      <c r="D169" s="89"/>
      <c r="E169" s="89"/>
      <c r="F169" s="89"/>
      <c r="G169" s="89"/>
      <c r="H169" s="89"/>
      <c r="I169" s="89"/>
      <c r="J169" s="89"/>
      <c r="K169" s="89"/>
    </row>
    <row r="170" spans="2:11" ht="15.75">
      <c r="B170" s="89"/>
      <c r="C170" s="89"/>
      <c r="D170" s="89"/>
      <c r="E170" s="89"/>
      <c r="F170" s="89"/>
      <c r="G170" s="89"/>
      <c r="H170" s="89"/>
      <c r="I170" s="89"/>
      <c r="J170" s="89"/>
      <c r="K170" s="89"/>
    </row>
    <row r="171" spans="2:11" ht="15.75">
      <c r="B171" s="89"/>
      <c r="C171" s="89"/>
      <c r="D171" s="89"/>
      <c r="E171" s="89"/>
      <c r="F171" s="89"/>
      <c r="G171" s="89"/>
      <c r="H171" s="89"/>
      <c r="I171" s="89"/>
      <c r="J171" s="89"/>
      <c r="K171" s="89"/>
    </row>
    <row r="172" spans="2:11" ht="15.75">
      <c r="B172" s="89"/>
      <c r="C172" s="89"/>
      <c r="D172" s="89"/>
      <c r="E172" s="89"/>
      <c r="F172" s="89"/>
      <c r="G172" s="89"/>
      <c r="H172" s="89"/>
      <c r="I172" s="89"/>
      <c r="J172" s="89"/>
      <c r="K172" s="89"/>
    </row>
    <row r="173" spans="2:11" ht="15.75">
      <c r="B173" s="89"/>
      <c r="C173" s="89"/>
      <c r="D173" s="89"/>
      <c r="E173" s="89"/>
      <c r="F173" s="89"/>
      <c r="G173" s="89"/>
      <c r="H173" s="89"/>
      <c r="I173" s="89"/>
      <c r="J173" s="89"/>
      <c r="K173" s="89"/>
    </row>
    <row r="174" spans="2:11" ht="15.75">
      <c r="B174" s="89"/>
      <c r="C174" s="89"/>
      <c r="D174" s="89"/>
      <c r="E174" s="89"/>
      <c r="F174" s="89"/>
      <c r="G174" s="89"/>
      <c r="H174" s="89"/>
      <c r="I174" s="89"/>
      <c r="J174" s="89"/>
      <c r="K174" s="89"/>
    </row>
    <row r="175" spans="2:11" ht="15.75">
      <c r="B175" s="89"/>
      <c r="C175" s="89"/>
      <c r="D175" s="89"/>
      <c r="E175" s="89"/>
      <c r="F175" s="89"/>
      <c r="G175" s="89"/>
      <c r="H175" s="89"/>
      <c r="I175" s="89"/>
      <c r="J175" s="89"/>
      <c r="K175" s="89"/>
    </row>
    <row r="176" spans="2:11" ht="15.75">
      <c r="B176" s="89"/>
      <c r="C176" s="89"/>
      <c r="D176" s="89"/>
      <c r="E176" s="89"/>
      <c r="F176" s="89"/>
      <c r="G176" s="89"/>
      <c r="H176" s="89"/>
      <c r="I176" s="89"/>
      <c r="J176" s="89"/>
      <c r="K176" s="89"/>
    </row>
    <row r="177" spans="2:11" ht="15.75">
      <c r="B177" s="89"/>
      <c r="C177" s="89"/>
      <c r="D177" s="89"/>
      <c r="E177" s="89"/>
      <c r="F177" s="89"/>
      <c r="G177" s="89"/>
      <c r="H177" s="89"/>
      <c r="I177" s="89"/>
      <c r="J177" s="89"/>
      <c r="K177" s="89"/>
    </row>
    <row r="178" spans="2:11" ht="15.75">
      <c r="B178" s="89"/>
      <c r="C178" s="89"/>
      <c r="D178" s="89"/>
      <c r="E178" s="89"/>
      <c r="F178" s="89"/>
      <c r="G178" s="89"/>
      <c r="H178" s="89"/>
      <c r="I178" s="89"/>
      <c r="J178" s="89"/>
      <c r="K178" s="89"/>
    </row>
    <row r="179" spans="2:11" ht="15.75">
      <c r="B179" s="89"/>
      <c r="C179" s="89"/>
      <c r="D179" s="89"/>
      <c r="E179" s="89"/>
      <c r="F179" s="89"/>
      <c r="G179" s="89"/>
      <c r="H179" s="89"/>
      <c r="I179" s="89"/>
      <c r="J179" s="89"/>
      <c r="K179" s="89"/>
    </row>
    <row r="180" spans="2:11" ht="15.75">
      <c r="B180" s="89"/>
      <c r="C180" s="89"/>
      <c r="D180" s="89"/>
      <c r="E180" s="89"/>
      <c r="F180" s="89"/>
      <c r="G180" s="89"/>
      <c r="H180" s="89"/>
      <c r="I180" s="89"/>
      <c r="J180" s="89"/>
      <c r="K180" s="89"/>
    </row>
    <row r="181" spans="2:11" ht="15.75">
      <c r="B181" s="89"/>
      <c r="C181" s="89"/>
      <c r="D181" s="89"/>
      <c r="E181" s="89"/>
      <c r="F181" s="89"/>
      <c r="G181" s="89"/>
      <c r="H181" s="89"/>
      <c r="I181" s="89"/>
      <c r="J181" s="89"/>
      <c r="K181" s="89"/>
    </row>
    <row r="182" spans="2:11" ht="15.75">
      <c r="B182" s="89"/>
      <c r="C182" s="89"/>
      <c r="D182" s="89"/>
      <c r="E182" s="89"/>
      <c r="F182" s="89"/>
      <c r="G182" s="89"/>
      <c r="H182" s="89"/>
      <c r="I182" s="89"/>
      <c r="J182" s="89"/>
      <c r="K182" s="89"/>
    </row>
    <row r="183" spans="2:11" ht="15.75">
      <c r="B183" s="89"/>
      <c r="C183" s="89"/>
      <c r="D183" s="89"/>
      <c r="E183" s="89"/>
      <c r="F183" s="89"/>
      <c r="G183" s="89"/>
      <c r="H183" s="89"/>
      <c r="I183" s="89"/>
      <c r="J183" s="89"/>
      <c r="K183" s="89"/>
    </row>
    <row r="184" spans="2:11" ht="15.75">
      <c r="B184" s="89"/>
      <c r="C184" s="89"/>
      <c r="D184" s="89"/>
      <c r="E184" s="89"/>
      <c r="F184" s="89"/>
      <c r="G184" s="89"/>
      <c r="H184" s="89"/>
      <c r="I184" s="89"/>
      <c r="J184" s="89"/>
      <c r="K184" s="89"/>
    </row>
    <row r="185" spans="2:11" ht="15.75">
      <c r="B185" s="89"/>
      <c r="C185" s="89"/>
      <c r="D185" s="89"/>
      <c r="E185" s="89"/>
      <c r="F185" s="89"/>
      <c r="G185" s="89"/>
      <c r="H185" s="89"/>
      <c r="I185" s="89"/>
      <c r="J185" s="89"/>
      <c r="K185" s="89"/>
    </row>
    <row r="186" spans="2:11" ht="15.75">
      <c r="B186" s="89"/>
      <c r="C186" s="89"/>
      <c r="D186" s="89"/>
      <c r="E186" s="89"/>
      <c r="F186" s="89"/>
      <c r="G186" s="89"/>
      <c r="H186" s="89"/>
      <c r="I186" s="89"/>
      <c r="J186" s="89"/>
      <c r="K186" s="89"/>
    </row>
    <row r="187" spans="2:11" ht="15.75">
      <c r="B187" s="89"/>
      <c r="C187" s="89"/>
      <c r="D187" s="89"/>
      <c r="E187" s="89"/>
      <c r="F187" s="89"/>
      <c r="G187" s="89"/>
      <c r="H187" s="89"/>
      <c r="I187" s="89"/>
      <c r="J187" s="89"/>
      <c r="K187" s="89"/>
    </row>
    <row r="188" spans="2:11" ht="15.75">
      <c r="B188" s="89"/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2:11" ht="15.75">
      <c r="B189" s="89"/>
      <c r="C189" s="89"/>
      <c r="D189" s="89"/>
      <c r="E189" s="89"/>
      <c r="F189" s="89"/>
      <c r="G189" s="89"/>
      <c r="H189" s="89"/>
      <c r="I189" s="89"/>
      <c r="J189" s="89"/>
      <c r="K189" s="89"/>
    </row>
    <row r="190" spans="2:11" ht="15.75">
      <c r="B190" s="89"/>
      <c r="C190" s="89"/>
      <c r="D190" s="89"/>
      <c r="E190" s="89"/>
      <c r="F190" s="89"/>
      <c r="G190" s="89"/>
      <c r="H190" s="89"/>
      <c r="I190" s="89"/>
      <c r="J190" s="89"/>
      <c r="K190" s="89"/>
    </row>
    <row r="191" spans="2:11" ht="15.75">
      <c r="B191" s="89"/>
      <c r="C191" s="89"/>
      <c r="D191" s="89"/>
      <c r="E191" s="89"/>
      <c r="F191" s="89"/>
      <c r="G191" s="89"/>
      <c r="H191" s="89"/>
      <c r="I191" s="89"/>
      <c r="J191" s="89"/>
      <c r="K191" s="89"/>
    </row>
    <row r="192" spans="2:11" ht="15.75">
      <c r="B192" s="89"/>
      <c r="C192" s="89"/>
      <c r="D192" s="89"/>
      <c r="E192" s="89"/>
      <c r="F192" s="89"/>
      <c r="G192" s="89"/>
      <c r="H192" s="89"/>
      <c r="I192" s="89"/>
      <c r="J192" s="89"/>
      <c r="K192" s="89"/>
    </row>
    <row r="193" spans="2:11" ht="15.75">
      <c r="B193" s="89"/>
      <c r="C193" s="89"/>
      <c r="D193" s="89"/>
      <c r="E193" s="89"/>
      <c r="F193" s="89"/>
      <c r="G193" s="89"/>
      <c r="H193" s="89"/>
      <c r="I193" s="89"/>
      <c r="J193" s="89"/>
      <c r="K193" s="89"/>
    </row>
    <row r="194" spans="2:11" ht="15.75">
      <c r="B194" s="89"/>
      <c r="C194" s="89"/>
      <c r="D194" s="89"/>
      <c r="E194" s="89"/>
      <c r="F194" s="89"/>
      <c r="G194" s="89"/>
      <c r="H194" s="89"/>
      <c r="I194" s="89"/>
      <c r="J194" s="89"/>
      <c r="K194" s="89"/>
    </row>
    <row r="195" spans="2:11" ht="15.75">
      <c r="B195" s="89"/>
      <c r="C195" s="89"/>
      <c r="D195" s="89"/>
      <c r="E195" s="89"/>
      <c r="F195" s="89"/>
      <c r="G195" s="89"/>
      <c r="H195" s="89"/>
      <c r="I195" s="89"/>
      <c r="J195" s="89"/>
      <c r="K195" s="89"/>
    </row>
    <row r="196" spans="2:11" ht="15.75">
      <c r="B196" s="89"/>
      <c r="C196" s="89"/>
      <c r="D196" s="89"/>
      <c r="E196" s="89"/>
      <c r="F196" s="89"/>
      <c r="G196" s="89"/>
      <c r="H196" s="89"/>
      <c r="I196" s="89"/>
      <c r="J196" s="89"/>
      <c r="K196" s="89"/>
    </row>
    <row r="197" spans="2:11" ht="15.75">
      <c r="B197" s="89"/>
      <c r="C197" s="89"/>
      <c r="D197" s="89"/>
      <c r="E197" s="89"/>
      <c r="F197" s="89"/>
      <c r="G197" s="89"/>
      <c r="H197" s="89"/>
      <c r="I197" s="89"/>
      <c r="J197" s="89"/>
      <c r="K197" s="89"/>
    </row>
    <row r="198" spans="2:11" ht="15.75">
      <c r="B198" s="89"/>
      <c r="C198" s="89"/>
      <c r="D198" s="89"/>
      <c r="E198" s="89"/>
      <c r="F198" s="89"/>
      <c r="G198" s="89"/>
      <c r="H198" s="89"/>
      <c r="I198" s="89"/>
      <c r="J198" s="89"/>
      <c r="K198" s="89"/>
    </row>
    <row r="199" spans="2:11" ht="15.75">
      <c r="B199" s="89"/>
      <c r="C199" s="89"/>
      <c r="D199" s="89"/>
      <c r="E199" s="89"/>
      <c r="F199" s="89"/>
      <c r="G199" s="89"/>
      <c r="H199" s="89"/>
      <c r="I199" s="89"/>
      <c r="J199" s="89"/>
      <c r="K199" s="89"/>
    </row>
    <row r="200" spans="2:11" ht="15.75">
      <c r="B200" s="89"/>
      <c r="C200" s="89"/>
      <c r="D200" s="89"/>
      <c r="E200" s="89"/>
      <c r="F200" s="89"/>
      <c r="G200" s="89"/>
      <c r="H200" s="89"/>
      <c r="I200" s="89"/>
      <c r="J200" s="89"/>
      <c r="K200" s="89"/>
    </row>
    <row r="201" spans="2:11" ht="15.75">
      <c r="B201" s="89"/>
      <c r="C201" s="89"/>
      <c r="D201" s="89"/>
      <c r="E201" s="89"/>
      <c r="F201" s="89"/>
      <c r="G201" s="89"/>
      <c r="H201" s="89"/>
      <c r="I201" s="89"/>
      <c r="J201" s="89"/>
      <c r="K201" s="89"/>
    </row>
  </sheetData>
  <sheetProtection/>
  <mergeCells count="13">
    <mergeCell ref="K2:K5"/>
    <mergeCell ref="E2:E5"/>
    <mergeCell ref="H2:H5"/>
    <mergeCell ref="B1:K1"/>
    <mergeCell ref="H44:J44"/>
    <mergeCell ref="B2:B5"/>
    <mergeCell ref="J2:J5"/>
    <mergeCell ref="A2:A5"/>
    <mergeCell ref="F2:F5"/>
    <mergeCell ref="G2:G5"/>
    <mergeCell ref="C2:C5"/>
    <mergeCell ref="D2:D5"/>
    <mergeCell ref="I2:I5"/>
  </mergeCells>
  <printOptions horizontalCentered="1"/>
  <pageMargins left="0.11811023622047245" right="0.31496062992125984" top="0.7480314960629921" bottom="0" header="0.31496062992125984" footer="0.31496062992125984"/>
  <pageSetup fitToHeight="0" fitToWidth="1" horizontalDpi="600" verticalDpi="600" orientation="landscape" paperSize="9" scale="47" r:id="rId1"/>
  <headerFooter>
    <oddHeader>&amp;C&amp;16PIANO TRIENNALE  REGIONALE DI EDILIZIA SCOLASTICA 2018/2020 - ART 14 "Contributi per intervento antincendio"
2° ELENCO &amp;18INTERVENTI ANTINCENDIO AMMISSIBILI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2"/>
  <sheetViews>
    <sheetView zoomScalePageLayoutView="0" workbookViewId="0" topLeftCell="A64">
      <selection activeCell="J69" sqref="J69"/>
    </sheetView>
  </sheetViews>
  <sheetFormatPr defaultColWidth="9.140625" defaultRowHeight="12.75"/>
  <cols>
    <col min="1" max="1" width="9.140625" style="268" customWidth="1"/>
    <col min="2" max="2" width="6.00390625" style="69" customWidth="1"/>
    <col min="3" max="3" width="23.7109375" style="69" customWidth="1"/>
    <col min="4" max="4" width="26.140625" style="69" customWidth="1"/>
    <col min="5" max="5" width="13.8515625" style="69" customWidth="1"/>
    <col min="6" max="6" width="17.28125" style="69" customWidth="1"/>
    <col min="7" max="7" width="26.8515625" style="69" customWidth="1"/>
    <col min="8" max="8" width="12.8515625" style="69" customWidth="1"/>
    <col min="9" max="11" width="14.57421875" style="69" customWidth="1"/>
    <col min="12" max="16384" width="9.140625" style="69" customWidth="1"/>
  </cols>
  <sheetData>
    <row r="1" spans="1:11" ht="26.25" customHeight="1">
      <c r="A1" s="477" t="s">
        <v>573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s="70" customFormat="1" ht="45">
      <c r="A2" s="267" t="s">
        <v>4097</v>
      </c>
      <c r="B2" s="262" t="s">
        <v>1870</v>
      </c>
      <c r="C2" s="238" t="s">
        <v>3607</v>
      </c>
      <c r="D2" s="238" t="s">
        <v>1871</v>
      </c>
      <c r="E2" s="238" t="s">
        <v>1872</v>
      </c>
      <c r="F2" s="238" t="s">
        <v>1873</v>
      </c>
      <c r="G2" s="238" t="s">
        <v>1874</v>
      </c>
      <c r="H2" s="238" t="s">
        <v>1875</v>
      </c>
      <c r="I2" s="238" t="s">
        <v>1876</v>
      </c>
      <c r="J2" s="238" t="s">
        <v>1170</v>
      </c>
      <c r="K2" s="238" t="s">
        <v>4837</v>
      </c>
    </row>
    <row r="3" spans="1:11" ht="30">
      <c r="A3" s="268">
        <v>1</v>
      </c>
      <c r="B3" s="263" t="s">
        <v>1878</v>
      </c>
      <c r="C3" s="239" t="s">
        <v>1879</v>
      </c>
      <c r="D3" s="239" t="s">
        <v>1880</v>
      </c>
      <c r="E3" s="239" t="s">
        <v>1881</v>
      </c>
      <c r="F3" s="239" t="s">
        <v>1882</v>
      </c>
      <c r="G3" s="239" t="s">
        <v>1883</v>
      </c>
      <c r="H3" s="240" t="s">
        <v>1884</v>
      </c>
      <c r="I3" s="241">
        <v>67535.57</v>
      </c>
      <c r="J3" s="242">
        <v>67535.57</v>
      </c>
      <c r="K3" s="241">
        <v>0</v>
      </c>
    </row>
    <row r="4" spans="1:11" ht="30">
      <c r="A4" s="268">
        <v>2</v>
      </c>
      <c r="B4" s="264" t="s">
        <v>1878</v>
      </c>
      <c r="C4" s="243" t="s">
        <v>1879</v>
      </c>
      <c r="D4" s="243" t="s">
        <v>1885</v>
      </c>
      <c r="E4" s="243" t="s">
        <v>1886</v>
      </c>
      <c r="F4" s="243" t="s">
        <v>1882</v>
      </c>
      <c r="G4" s="243" t="s">
        <v>1887</v>
      </c>
      <c r="H4" s="244" t="s">
        <v>1888</v>
      </c>
      <c r="I4" s="245">
        <v>69796.82</v>
      </c>
      <c r="J4" s="246">
        <v>69796.82</v>
      </c>
      <c r="K4" s="245">
        <v>0</v>
      </c>
    </row>
    <row r="5" spans="1:11" ht="15">
      <c r="A5" s="268">
        <v>3</v>
      </c>
      <c r="B5" s="264" t="s">
        <v>1889</v>
      </c>
      <c r="C5" s="243" t="s">
        <v>1890</v>
      </c>
      <c r="D5" s="243" t="s">
        <v>1891</v>
      </c>
      <c r="E5" s="243" t="s">
        <v>1892</v>
      </c>
      <c r="F5" s="243" t="s">
        <v>1890</v>
      </c>
      <c r="G5" s="243" t="s">
        <v>1893</v>
      </c>
      <c r="H5" s="244" t="s">
        <v>1894</v>
      </c>
      <c r="I5" s="245">
        <v>61686.439999999995</v>
      </c>
      <c r="J5" s="246">
        <v>44239.8</v>
      </c>
      <c r="K5" s="245">
        <f>I5-J5</f>
        <v>17446.639999999992</v>
      </c>
    </row>
    <row r="6" spans="1:11" ht="30">
      <c r="A6" s="268">
        <v>4</v>
      </c>
      <c r="B6" s="264" t="s">
        <v>1878</v>
      </c>
      <c r="C6" s="243" t="s">
        <v>1895</v>
      </c>
      <c r="D6" s="243" t="s">
        <v>1896</v>
      </c>
      <c r="E6" s="243" t="s">
        <v>1897</v>
      </c>
      <c r="F6" s="243" t="s">
        <v>1895</v>
      </c>
      <c r="G6" s="243" t="s">
        <v>1898</v>
      </c>
      <c r="H6" s="244" t="s">
        <v>1899</v>
      </c>
      <c r="I6" s="245">
        <v>82121.28</v>
      </c>
      <c r="J6" s="246">
        <v>50000</v>
      </c>
      <c r="K6" s="245">
        <v>32121.28</v>
      </c>
    </row>
    <row r="7" spans="1:11" ht="45">
      <c r="A7" s="268">
        <v>5</v>
      </c>
      <c r="B7" s="264" t="s">
        <v>1900</v>
      </c>
      <c r="C7" s="243" t="s">
        <v>1901</v>
      </c>
      <c r="D7" s="243"/>
      <c r="E7" s="243" t="s">
        <v>1902</v>
      </c>
      <c r="F7" s="243" t="s">
        <v>1901</v>
      </c>
      <c r="G7" s="243" t="s">
        <v>1903</v>
      </c>
      <c r="H7" s="244" t="s">
        <v>1904</v>
      </c>
      <c r="I7" s="245">
        <v>47300</v>
      </c>
      <c r="J7" s="246">
        <v>47300</v>
      </c>
      <c r="K7" s="245">
        <v>0</v>
      </c>
    </row>
    <row r="8" spans="1:11" ht="15">
      <c r="A8" s="268">
        <v>6</v>
      </c>
      <c r="B8" s="264" t="s">
        <v>1878</v>
      </c>
      <c r="C8" s="247" t="s">
        <v>1879</v>
      </c>
      <c r="D8" s="247" t="s">
        <v>1905</v>
      </c>
      <c r="E8" s="247" t="s">
        <v>1906</v>
      </c>
      <c r="F8" s="247" t="s">
        <v>1907</v>
      </c>
      <c r="G8" s="247" t="s">
        <v>1908</v>
      </c>
      <c r="H8" s="248" t="s">
        <v>1909</v>
      </c>
      <c r="I8" s="249">
        <v>69022.97</v>
      </c>
      <c r="J8" s="246">
        <v>69022.97</v>
      </c>
      <c r="K8" s="249">
        <v>0</v>
      </c>
    </row>
    <row r="9" spans="1:11" ht="30">
      <c r="A9" s="268">
        <v>7</v>
      </c>
      <c r="B9" s="264" t="s">
        <v>1889</v>
      </c>
      <c r="C9" s="247" t="s">
        <v>1910</v>
      </c>
      <c r="D9" s="247" t="s">
        <v>1911</v>
      </c>
      <c r="E9" s="247" t="s">
        <v>1912</v>
      </c>
      <c r="F9" s="247" t="s">
        <v>1910</v>
      </c>
      <c r="G9" s="247" t="s">
        <v>1913</v>
      </c>
      <c r="H9" s="248" t="s">
        <v>1914</v>
      </c>
      <c r="I9" s="249">
        <v>50000</v>
      </c>
      <c r="J9" s="246">
        <v>50000</v>
      </c>
      <c r="K9" s="249">
        <v>0</v>
      </c>
    </row>
    <row r="10" spans="1:11" ht="30">
      <c r="A10" s="268">
        <v>8</v>
      </c>
      <c r="B10" s="264" t="s">
        <v>1915</v>
      </c>
      <c r="C10" s="243" t="s">
        <v>1916</v>
      </c>
      <c r="D10" s="243"/>
      <c r="E10" s="243" t="s">
        <v>1917</v>
      </c>
      <c r="F10" s="243" t="s">
        <v>1918</v>
      </c>
      <c r="G10" s="243" t="s">
        <v>1919</v>
      </c>
      <c r="H10" s="244" t="s">
        <v>1920</v>
      </c>
      <c r="I10" s="245">
        <v>48500</v>
      </c>
      <c r="J10" s="246">
        <v>48500</v>
      </c>
      <c r="K10" s="245">
        <v>0</v>
      </c>
    </row>
    <row r="11" spans="1:11" ht="15">
      <c r="A11" s="268">
        <v>9</v>
      </c>
      <c r="B11" s="264" t="s">
        <v>1900</v>
      </c>
      <c r="C11" s="243" t="s">
        <v>1921</v>
      </c>
      <c r="D11" s="243" t="s">
        <v>1922</v>
      </c>
      <c r="E11" s="243" t="s">
        <v>1923</v>
      </c>
      <c r="F11" s="243" t="s">
        <v>1921</v>
      </c>
      <c r="G11" s="243" t="s">
        <v>1924</v>
      </c>
      <c r="H11" s="244" t="s">
        <v>1925</v>
      </c>
      <c r="I11" s="245">
        <v>22000</v>
      </c>
      <c r="J11" s="246">
        <v>22000</v>
      </c>
      <c r="K11" s="245">
        <v>0</v>
      </c>
    </row>
    <row r="12" spans="1:11" ht="15">
      <c r="A12" s="268">
        <v>10</v>
      </c>
      <c r="B12" s="264" t="s">
        <v>1889</v>
      </c>
      <c r="C12" s="243" t="s">
        <v>1926</v>
      </c>
      <c r="D12" s="243" t="s">
        <v>1927</v>
      </c>
      <c r="E12" s="243" t="s">
        <v>1928</v>
      </c>
      <c r="F12" s="243" t="s">
        <v>1929</v>
      </c>
      <c r="G12" s="243" t="s">
        <v>1930</v>
      </c>
      <c r="H12" s="244" t="s">
        <v>1931</v>
      </c>
      <c r="I12" s="245">
        <v>70000</v>
      </c>
      <c r="J12" s="246">
        <v>70000</v>
      </c>
      <c r="K12" s="245">
        <v>0</v>
      </c>
    </row>
    <row r="13" spans="1:11" ht="30">
      <c r="A13" s="268">
        <v>11</v>
      </c>
      <c r="B13" s="264" t="s">
        <v>1889</v>
      </c>
      <c r="C13" s="243" t="s">
        <v>1932</v>
      </c>
      <c r="D13" s="243" t="s">
        <v>1933</v>
      </c>
      <c r="E13" s="243" t="s">
        <v>1934</v>
      </c>
      <c r="F13" s="243" t="s">
        <v>1932</v>
      </c>
      <c r="G13" s="243" t="s">
        <v>1935</v>
      </c>
      <c r="H13" s="244" t="s">
        <v>1936</v>
      </c>
      <c r="I13" s="245">
        <v>49160</v>
      </c>
      <c r="J13" s="246">
        <v>43752.4</v>
      </c>
      <c r="K13" s="245">
        <v>5407.6</v>
      </c>
    </row>
    <row r="14" spans="1:11" ht="30">
      <c r="A14" s="268">
        <v>12</v>
      </c>
      <c r="B14" s="264" t="s">
        <v>1889</v>
      </c>
      <c r="C14" s="243" t="s">
        <v>1926</v>
      </c>
      <c r="D14" s="243" t="s">
        <v>1937</v>
      </c>
      <c r="E14" s="243" t="s">
        <v>1938</v>
      </c>
      <c r="F14" s="243" t="s">
        <v>1939</v>
      </c>
      <c r="G14" s="243" t="s">
        <v>1940</v>
      </c>
      <c r="H14" s="244" t="s">
        <v>1941</v>
      </c>
      <c r="I14" s="245">
        <v>72000</v>
      </c>
      <c r="J14" s="246">
        <v>70000</v>
      </c>
      <c r="K14" s="245">
        <v>2000</v>
      </c>
    </row>
    <row r="15" spans="1:11" ht="30">
      <c r="A15" s="268">
        <v>13</v>
      </c>
      <c r="B15" s="264" t="s">
        <v>1889</v>
      </c>
      <c r="C15" s="243" t="s">
        <v>1926</v>
      </c>
      <c r="D15" s="243" t="s">
        <v>1942</v>
      </c>
      <c r="E15" s="243" t="s">
        <v>1943</v>
      </c>
      <c r="F15" s="243" t="s">
        <v>1944</v>
      </c>
      <c r="G15" s="243" t="s">
        <v>1945</v>
      </c>
      <c r="H15" s="244" t="s">
        <v>1946</v>
      </c>
      <c r="I15" s="245">
        <v>72000</v>
      </c>
      <c r="J15" s="246">
        <v>70000</v>
      </c>
      <c r="K15" s="245">
        <v>2000</v>
      </c>
    </row>
    <row r="16" spans="1:11" ht="30">
      <c r="A16" s="268">
        <v>14</v>
      </c>
      <c r="B16" s="264" t="s">
        <v>1900</v>
      </c>
      <c r="C16" s="243" t="s">
        <v>1947</v>
      </c>
      <c r="D16" s="243" t="s">
        <v>1948</v>
      </c>
      <c r="E16" s="243" t="s">
        <v>1949</v>
      </c>
      <c r="F16" s="243" t="s">
        <v>1947</v>
      </c>
      <c r="G16" s="243" t="s">
        <v>1950</v>
      </c>
      <c r="H16" s="244" t="s">
        <v>1951</v>
      </c>
      <c r="I16" s="245">
        <v>93000</v>
      </c>
      <c r="J16" s="246">
        <v>50000</v>
      </c>
      <c r="K16" s="245">
        <v>43000</v>
      </c>
    </row>
    <row r="17" spans="1:11" ht="45">
      <c r="A17" s="268">
        <v>15</v>
      </c>
      <c r="B17" s="264" t="s">
        <v>1952</v>
      </c>
      <c r="C17" s="243" t="s">
        <v>1953</v>
      </c>
      <c r="D17" s="243" t="s">
        <v>1954</v>
      </c>
      <c r="E17" s="243" t="s">
        <v>1955</v>
      </c>
      <c r="F17" s="243" t="s">
        <v>1953</v>
      </c>
      <c r="G17" s="243" t="s">
        <v>1956</v>
      </c>
      <c r="H17" s="244">
        <v>1090380108</v>
      </c>
      <c r="I17" s="245">
        <v>60000</v>
      </c>
      <c r="J17" s="246">
        <v>50000</v>
      </c>
      <c r="K17" s="245">
        <v>10000</v>
      </c>
    </row>
    <row r="18" spans="1:11" s="71" customFormat="1" ht="45">
      <c r="A18" s="268">
        <v>16</v>
      </c>
      <c r="B18" s="265" t="s">
        <v>1878</v>
      </c>
      <c r="C18" s="174" t="s">
        <v>1957</v>
      </c>
      <c r="D18" s="250" t="s">
        <v>1958</v>
      </c>
      <c r="E18" s="250" t="s">
        <v>1959</v>
      </c>
      <c r="F18" s="251" t="s">
        <v>1960</v>
      </c>
      <c r="G18" s="243" t="s">
        <v>1961</v>
      </c>
      <c r="H18" s="252" t="s">
        <v>1962</v>
      </c>
      <c r="I18" s="253">
        <v>49999.19</v>
      </c>
      <c r="J18" s="253">
        <v>49999.19</v>
      </c>
      <c r="K18" s="253">
        <f aca="true" t="shared" si="0" ref="K18:K85">I18-J18</f>
        <v>0</v>
      </c>
    </row>
    <row r="19" spans="1:11" s="72" customFormat="1" ht="30">
      <c r="A19" s="268">
        <v>17</v>
      </c>
      <c r="B19" s="265" t="s">
        <v>1900</v>
      </c>
      <c r="C19" s="174" t="s">
        <v>1963</v>
      </c>
      <c r="D19" s="250" t="s">
        <v>1964</v>
      </c>
      <c r="E19" s="250" t="s">
        <v>1965</v>
      </c>
      <c r="F19" s="251" t="s">
        <v>1966</v>
      </c>
      <c r="G19" s="243" t="s">
        <v>1967</v>
      </c>
      <c r="H19" s="254" t="s">
        <v>1968</v>
      </c>
      <c r="I19" s="253">
        <v>176500</v>
      </c>
      <c r="J19" s="253">
        <v>50000</v>
      </c>
      <c r="K19" s="253">
        <f t="shared" si="0"/>
        <v>126500</v>
      </c>
    </row>
    <row r="20" spans="1:11" s="72" customFormat="1" ht="45">
      <c r="A20" s="268">
        <v>18</v>
      </c>
      <c r="B20" s="266" t="s">
        <v>1952</v>
      </c>
      <c r="C20" s="255" t="s">
        <v>1969</v>
      </c>
      <c r="D20" s="255" t="s">
        <v>1970</v>
      </c>
      <c r="E20" s="251" t="s">
        <v>1971</v>
      </c>
      <c r="F20" s="251" t="s">
        <v>1972</v>
      </c>
      <c r="G20" s="243" t="s">
        <v>1973</v>
      </c>
      <c r="H20" s="252" t="s">
        <v>1974</v>
      </c>
      <c r="I20" s="253">
        <v>63146.119999999995</v>
      </c>
      <c r="J20" s="253">
        <v>50000</v>
      </c>
      <c r="K20" s="253">
        <f t="shared" si="0"/>
        <v>13146.119999999995</v>
      </c>
    </row>
    <row r="21" spans="1:11" s="72" customFormat="1" ht="30">
      <c r="A21" s="268">
        <v>19</v>
      </c>
      <c r="B21" s="265" t="s">
        <v>1889</v>
      </c>
      <c r="C21" s="174" t="s">
        <v>1975</v>
      </c>
      <c r="D21" s="256" t="s">
        <v>1976</v>
      </c>
      <c r="E21" s="250" t="s">
        <v>1977</v>
      </c>
      <c r="F21" s="251" t="s">
        <v>1978</v>
      </c>
      <c r="G21" s="243" t="s">
        <v>1979</v>
      </c>
      <c r="H21" s="252" t="s">
        <v>1980</v>
      </c>
      <c r="I21" s="253">
        <v>69950.62</v>
      </c>
      <c r="J21" s="253">
        <v>50000</v>
      </c>
      <c r="K21" s="253">
        <f t="shared" si="0"/>
        <v>19950.619999999995</v>
      </c>
    </row>
    <row r="22" spans="1:11" s="72" customFormat="1" ht="30">
      <c r="A22" s="268">
        <v>20</v>
      </c>
      <c r="B22" s="266" t="s">
        <v>1952</v>
      </c>
      <c r="C22" s="255" t="s">
        <v>1981</v>
      </c>
      <c r="D22" s="255" t="s">
        <v>1982</v>
      </c>
      <c r="E22" s="250" t="s">
        <v>1983</v>
      </c>
      <c r="F22" s="251" t="s">
        <v>1984</v>
      </c>
      <c r="G22" s="243" t="s">
        <v>1985</v>
      </c>
      <c r="H22" s="252" t="s">
        <v>1986</v>
      </c>
      <c r="I22" s="253">
        <v>20500</v>
      </c>
      <c r="J22" s="253">
        <v>14500</v>
      </c>
      <c r="K22" s="253">
        <f t="shared" si="0"/>
        <v>6000</v>
      </c>
    </row>
    <row r="23" spans="1:11" s="72" customFormat="1" ht="15">
      <c r="A23" s="268">
        <v>21</v>
      </c>
      <c r="B23" s="266" t="s">
        <v>1952</v>
      </c>
      <c r="C23" s="255" t="s">
        <v>1981</v>
      </c>
      <c r="D23" s="255" t="s">
        <v>1987</v>
      </c>
      <c r="E23" s="250" t="s">
        <v>1988</v>
      </c>
      <c r="F23" s="251" t="s">
        <v>1984</v>
      </c>
      <c r="G23" s="243" t="s">
        <v>1989</v>
      </c>
      <c r="H23" s="252" t="s">
        <v>1990</v>
      </c>
      <c r="I23" s="253">
        <v>39500</v>
      </c>
      <c r="J23" s="253">
        <v>35500</v>
      </c>
      <c r="K23" s="253">
        <f t="shared" si="0"/>
        <v>4000</v>
      </c>
    </row>
    <row r="24" spans="1:11" s="72" customFormat="1" ht="60">
      <c r="A24" s="268">
        <v>22</v>
      </c>
      <c r="B24" s="266" t="s">
        <v>1889</v>
      </c>
      <c r="C24" s="257" t="s">
        <v>1991</v>
      </c>
      <c r="D24" s="258" t="s">
        <v>1992</v>
      </c>
      <c r="E24" s="251" t="s">
        <v>1993</v>
      </c>
      <c r="F24" s="137" t="s">
        <v>1994</v>
      </c>
      <c r="G24" s="243" t="s">
        <v>1995</v>
      </c>
      <c r="H24" s="252" t="s">
        <v>1996</v>
      </c>
      <c r="I24" s="253">
        <v>70000</v>
      </c>
      <c r="J24" s="253">
        <v>70000</v>
      </c>
      <c r="K24" s="253">
        <f t="shared" si="0"/>
        <v>0</v>
      </c>
    </row>
    <row r="25" spans="1:11" s="72" customFormat="1" ht="45">
      <c r="A25" s="268">
        <v>23</v>
      </c>
      <c r="B25" s="266" t="s">
        <v>1889</v>
      </c>
      <c r="C25" s="257" t="s">
        <v>1991</v>
      </c>
      <c r="D25" s="258" t="s">
        <v>1997</v>
      </c>
      <c r="E25" s="251" t="s">
        <v>1998</v>
      </c>
      <c r="F25" s="137" t="s">
        <v>1999</v>
      </c>
      <c r="G25" s="243" t="s">
        <v>2000</v>
      </c>
      <c r="H25" s="252" t="s">
        <v>2001</v>
      </c>
      <c r="I25" s="253">
        <v>70000</v>
      </c>
      <c r="J25" s="253">
        <v>70000</v>
      </c>
      <c r="K25" s="253">
        <f t="shared" si="0"/>
        <v>0</v>
      </c>
    </row>
    <row r="26" spans="1:11" s="72" customFormat="1" ht="30">
      <c r="A26" s="268">
        <v>24</v>
      </c>
      <c r="B26" s="266" t="s">
        <v>1889</v>
      </c>
      <c r="C26" s="257" t="s">
        <v>1991</v>
      </c>
      <c r="D26" s="258" t="s">
        <v>2002</v>
      </c>
      <c r="E26" s="251" t="s">
        <v>2003</v>
      </c>
      <c r="F26" s="137" t="s">
        <v>2004</v>
      </c>
      <c r="G26" s="243" t="s">
        <v>2005</v>
      </c>
      <c r="H26" s="252" t="s">
        <v>2006</v>
      </c>
      <c r="I26" s="253">
        <v>70000</v>
      </c>
      <c r="J26" s="253">
        <v>70000</v>
      </c>
      <c r="K26" s="253">
        <f t="shared" si="0"/>
        <v>0</v>
      </c>
    </row>
    <row r="27" spans="1:11" s="72" customFormat="1" ht="30">
      <c r="A27" s="268">
        <v>25</v>
      </c>
      <c r="B27" s="266" t="s">
        <v>1889</v>
      </c>
      <c r="C27" s="257" t="s">
        <v>1991</v>
      </c>
      <c r="D27" s="258" t="s">
        <v>2007</v>
      </c>
      <c r="E27" s="251" t="s">
        <v>2008</v>
      </c>
      <c r="F27" s="137" t="s">
        <v>1999</v>
      </c>
      <c r="G27" s="243" t="s">
        <v>2009</v>
      </c>
      <c r="H27" s="252" t="s">
        <v>2010</v>
      </c>
      <c r="I27" s="253">
        <v>70000</v>
      </c>
      <c r="J27" s="253">
        <v>70000</v>
      </c>
      <c r="K27" s="253">
        <f t="shared" si="0"/>
        <v>0</v>
      </c>
    </row>
    <row r="28" spans="1:11" s="72" customFormat="1" ht="30">
      <c r="A28" s="268">
        <v>26</v>
      </c>
      <c r="B28" s="265" t="s">
        <v>1889</v>
      </c>
      <c r="C28" s="201" t="s">
        <v>1991</v>
      </c>
      <c r="D28" s="258" t="s">
        <v>2011</v>
      </c>
      <c r="E28" s="251" t="s">
        <v>2012</v>
      </c>
      <c r="F28" s="251" t="s">
        <v>1999</v>
      </c>
      <c r="G28" s="243" t="s">
        <v>2013</v>
      </c>
      <c r="H28" s="252" t="s">
        <v>2014</v>
      </c>
      <c r="I28" s="253">
        <v>70000</v>
      </c>
      <c r="J28" s="253">
        <v>70000</v>
      </c>
      <c r="K28" s="253">
        <f t="shared" si="0"/>
        <v>0</v>
      </c>
    </row>
    <row r="29" spans="1:11" s="72" customFormat="1" ht="30">
      <c r="A29" s="268">
        <v>27</v>
      </c>
      <c r="B29" s="266" t="s">
        <v>1889</v>
      </c>
      <c r="C29" s="257" t="s">
        <v>1991</v>
      </c>
      <c r="D29" s="258" t="s">
        <v>2015</v>
      </c>
      <c r="E29" s="251" t="s">
        <v>2016</v>
      </c>
      <c r="F29" s="137" t="s">
        <v>2017</v>
      </c>
      <c r="G29" s="243" t="s">
        <v>2018</v>
      </c>
      <c r="H29" s="252" t="s">
        <v>2019</v>
      </c>
      <c r="I29" s="253">
        <v>70000</v>
      </c>
      <c r="J29" s="253">
        <v>70000</v>
      </c>
      <c r="K29" s="253">
        <f t="shared" si="0"/>
        <v>0</v>
      </c>
    </row>
    <row r="30" spans="1:11" s="72" customFormat="1" ht="30">
      <c r="A30" s="268">
        <v>28</v>
      </c>
      <c r="B30" s="266" t="s">
        <v>1889</v>
      </c>
      <c r="C30" s="257" t="s">
        <v>1991</v>
      </c>
      <c r="D30" s="258" t="s">
        <v>2020</v>
      </c>
      <c r="E30" s="251" t="s">
        <v>2021</v>
      </c>
      <c r="F30" s="137" t="s">
        <v>2022</v>
      </c>
      <c r="G30" s="243" t="s">
        <v>2023</v>
      </c>
      <c r="H30" s="252" t="s">
        <v>2024</v>
      </c>
      <c r="I30" s="253">
        <v>70000</v>
      </c>
      <c r="J30" s="253">
        <v>70000</v>
      </c>
      <c r="K30" s="253">
        <f t="shared" si="0"/>
        <v>0</v>
      </c>
    </row>
    <row r="31" spans="1:11" s="72" customFormat="1" ht="30">
      <c r="A31" s="268">
        <v>29</v>
      </c>
      <c r="B31" s="266" t="s">
        <v>1889</v>
      </c>
      <c r="C31" s="257" t="s">
        <v>1991</v>
      </c>
      <c r="D31" s="258" t="s">
        <v>2025</v>
      </c>
      <c r="E31" s="251" t="s">
        <v>2026</v>
      </c>
      <c r="F31" s="137" t="s">
        <v>1999</v>
      </c>
      <c r="G31" s="243" t="s">
        <v>2027</v>
      </c>
      <c r="H31" s="252" t="s">
        <v>2028</v>
      </c>
      <c r="I31" s="253">
        <v>70000</v>
      </c>
      <c r="J31" s="253">
        <v>70000</v>
      </c>
      <c r="K31" s="253">
        <f t="shared" si="0"/>
        <v>0</v>
      </c>
    </row>
    <row r="32" spans="1:11" s="72" customFormat="1" ht="30">
      <c r="A32" s="268">
        <v>30</v>
      </c>
      <c r="B32" s="266" t="s">
        <v>1889</v>
      </c>
      <c r="C32" s="257" t="s">
        <v>1991</v>
      </c>
      <c r="D32" s="258" t="s">
        <v>2029</v>
      </c>
      <c r="E32" s="251" t="s">
        <v>2030</v>
      </c>
      <c r="F32" s="137" t="s">
        <v>2031</v>
      </c>
      <c r="G32" s="243" t="s">
        <v>2032</v>
      </c>
      <c r="H32" s="252" t="s">
        <v>2033</v>
      </c>
      <c r="I32" s="253">
        <v>70000</v>
      </c>
      <c r="J32" s="253">
        <v>70000</v>
      </c>
      <c r="K32" s="253">
        <f t="shared" si="0"/>
        <v>0</v>
      </c>
    </row>
    <row r="33" spans="1:11" s="72" customFormat="1" ht="30">
      <c r="A33" s="268">
        <v>31</v>
      </c>
      <c r="B33" s="266" t="s">
        <v>1889</v>
      </c>
      <c r="C33" s="257" t="s">
        <v>1991</v>
      </c>
      <c r="D33" s="137" t="s">
        <v>2034</v>
      </c>
      <c r="E33" s="251" t="s">
        <v>2035</v>
      </c>
      <c r="F33" s="137" t="s">
        <v>2004</v>
      </c>
      <c r="G33" s="243" t="s">
        <v>2036</v>
      </c>
      <c r="H33" s="252" t="s">
        <v>2037</v>
      </c>
      <c r="I33" s="253">
        <v>70000</v>
      </c>
      <c r="J33" s="253">
        <v>70000</v>
      </c>
      <c r="K33" s="253">
        <f t="shared" si="0"/>
        <v>0</v>
      </c>
    </row>
    <row r="34" spans="1:11" s="72" customFormat="1" ht="30">
      <c r="A34" s="268">
        <v>32</v>
      </c>
      <c r="B34" s="266" t="s">
        <v>1889</v>
      </c>
      <c r="C34" s="257" t="s">
        <v>1991</v>
      </c>
      <c r="D34" s="258" t="s">
        <v>2038</v>
      </c>
      <c r="E34" s="251" t="s">
        <v>2003</v>
      </c>
      <c r="F34" s="137" t="s">
        <v>2004</v>
      </c>
      <c r="G34" s="243" t="s">
        <v>2039</v>
      </c>
      <c r="H34" s="252" t="s">
        <v>2040</v>
      </c>
      <c r="I34" s="253">
        <v>70000</v>
      </c>
      <c r="J34" s="253">
        <v>70000</v>
      </c>
      <c r="K34" s="253">
        <f t="shared" si="0"/>
        <v>0</v>
      </c>
    </row>
    <row r="35" spans="1:11" s="72" customFormat="1" ht="60">
      <c r="A35" s="268">
        <v>33</v>
      </c>
      <c r="B35" s="266" t="s">
        <v>1889</v>
      </c>
      <c r="C35" s="257" t="s">
        <v>1991</v>
      </c>
      <c r="D35" s="258" t="s">
        <v>2041</v>
      </c>
      <c r="E35" s="251" t="s">
        <v>2042</v>
      </c>
      <c r="F35" s="137" t="s">
        <v>1994</v>
      </c>
      <c r="G35" s="243" t="s">
        <v>2043</v>
      </c>
      <c r="H35" s="252" t="s">
        <v>2044</v>
      </c>
      <c r="I35" s="253">
        <v>70000</v>
      </c>
      <c r="J35" s="253">
        <v>70000</v>
      </c>
      <c r="K35" s="253">
        <f t="shared" si="0"/>
        <v>0</v>
      </c>
    </row>
    <row r="36" spans="1:11" s="72" customFormat="1" ht="30">
      <c r="A36" s="268">
        <v>34</v>
      </c>
      <c r="B36" s="265" t="s">
        <v>1889</v>
      </c>
      <c r="C36" s="201" t="s">
        <v>1991</v>
      </c>
      <c r="D36" s="258" t="s">
        <v>2045</v>
      </c>
      <c r="E36" s="251" t="s">
        <v>2046</v>
      </c>
      <c r="F36" s="137" t="s">
        <v>2004</v>
      </c>
      <c r="G36" s="243" t="s">
        <v>2047</v>
      </c>
      <c r="H36" s="252" t="s">
        <v>2048</v>
      </c>
      <c r="I36" s="253">
        <v>70000</v>
      </c>
      <c r="J36" s="253">
        <v>70000</v>
      </c>
      <c r="K36" s="253">
        <f t="shared" si="0"/>
        <v>0</v>
      </c>
    </row>
    <row r="37" spans="1:11" s="72" customFormat="1" ht="45">
      <c r="A37" s="268">
        <v>35</v>
      </c>
      <c r="B37" s="266" t="s">
        <v>1889</v>
      </c>
      <c r="C37" s="257" t="s">
        <v>1991</v>
      </c>
      <c r="D37" s="258" t="s">
        <v>2049</v>
      </c>
      <c r="E37" s="251" t="s">
        <v>2050</v>
      </c>
      <c r="F37" s="137" t="s">
        <v>2051</v>
      </c>
      <c r="G37" s="243" t="s">
        <v>2052</v>
      </c>
      <c r="H37" s="252" t="s">
        <v>2053</v>
      </c>
      <c r="I37" s="253">
        <v>70000</v>
      </c>
      <c r="J37" s="253">
        <v>70000</v>
      </c>
      <c r="K37" s="253">
        <f t="shared" si="0"/>
        <v>0</v>
      </c>
    </row>
    <row r="38" spans="1:11" s="72" customFormat="1" ht="60">
      <c r="A38" s="268">
        <v>36</v>
      </c>
      <c r="B38" s="266" t="s">
        <v>1889</v>
      </c>
      <c r="C38" s="257" t="s">
        <v>1991</v>
      </c>
      <c r="D38" s="258" t="s">
        <v>2054</v>
      </c>
      <c r="E38" s="251" t="s">
        <v>2042</v>
      </c>
      <c r="F38" s="137" t="s">
        <v>1994</v>
      </c>
      <c r="G38" s="243" t="s">
        <v>2055</v>
      </c>
      <c r="H38" s="252" t="s">
        <v>2056</v>
      </c>
      <c r="I38" s="253">
        <v>70000</v>
      </c>
      <c r="J38" s="253">
        <v>70000</v>
      </c>
      <c r="K38" s="253">
        <f t="shared" si="0"/>
        <v>0</v>
      </c>
    </row>
    <row r="39" spans="1:11" s="72" customFormat="1" ht="30">
      <c r="A39" s="268">
        <v>37</v>
      </c>
      <c r="B39" s="266" t="s">
        <v>1889</v>
      </c>
      <c r="C39" s="257" t="s">
        <v>1991</v>
      </c>
      <c r="D39" s="250" t="s">
        <v>2057</v>
      </c>
      <c r="E39" s="251" t="s">
        <v>2058</v>
      </c>
      <c r="F39" s="251" t="s">
        <v>1994</v>
      </c>
      <c r="G39" s="243" t="s">
        <v>2059</v>
      </c>
      <c r="H39" s="252" t="s">
        <v>2060</v>
      </c>
      <c r="I39" s="253">
        <v>70000</v>
      </c>
      <c r="J39" s="253">
        <v>70000</v>
      </c>
      <c r="K39" s="253">
        <f t="shared" si="0"/>
        <v>0</v>
      </c>
    </row>
    <row r="40" spans="1:11" s="72" customFormat="1" ht="30">
      <c r="A40" s="268">
        <v>38</v>
      </c>
      <c r="B40" s="266" t="s">
        <v>1889</v>
      </c>
      <c r="C40" s="257" t="s">
        <v>1991</v>
      </c>
      <c r="D40" s="250" t="s">
        <v>2061</v>
      </c>
      <c r="E40" s="251" t="s">
        <v>2062</v>
      </c>
      <c r="F40" s="251" t="s">
        <v>2063</v>
      </c>
      <c r="G40" s="243" t="s">
        <v>2064</v>
      </c>
      <c r="H40" s="252" t="s">
        <v>2065</v>
      </c>
      <c r="I40" s="253">
        <v>70000</v>
      </c>
      <c r="J40" s="253">
        <v>70000</v>
      </c>
      <c r="K40" s="253">
        <f t="shared" si="0"/>
        <v>0</v>
      </c>
    </row>
    <row r="41" spans="1:11" s="72" customFormat="1" ht="45">
      <c r="A41" s="268">
        <v>39</v>
      </c>
      <c r="B41" s="266" t="s">
        <v>1889</v>
      </c>
      <c r="C41" s="257" t="s">
        <v>1991</v>
      </c>
      <c r="D41" s="250" t="s">
        <v>2066</v>
      </c>
      <c r="E41" s="251" t="s">
        <v>1998</v>
      </c>
      <c r="F41" s="251" t="s">
        <v>1999</v>
      </c>
      <c r="G41" s="243" t="s">
        <v>2067</v>
      </c>
      <c r="H41" s="252" t="s">
        <v>2068</v>
      </c>
      <c r="I41" s="253">
        <v>70000</v>
      </c>
      <c r="J41" s="253">
        <v>70000</v>
      </c>
      <c r="K41" s="253">
        <f t="shared" si="0"/>
        <v>0</v>
      </c>
    </row>
    <row r="42" spans="1:11" s="72" customFormat="1" ht="30">
      <c r="A42" s="268">
        <v>40</v>
      </c>
      <c r="B42" s="266" t="s">
        <v>1889</v>
      </c>
      <c r="C42" s="257" t="s">
        <v>1991</v>
      </c>
      <c r="D42" s="250" t="s">
        <v>2069</v>
      </c>
      <c r="E42" s="251" t="s">
        <v>2070</v>
      </c>
      <c r="F42" s="251" t="s">
        <v>1999</v>
      </c>
      <c r="G42" s="243" t="s">
        <v>2071</v>
      </c>
      <c r="H42" s="252" t="s">
        <v>2072</v>
      </c>
      <c r="I42" s="253">
        <v>70000</v>
      </c>
      <c r="J42" s="253">
        <v>70000</v>
      </c>
      <c r="K42" s="253">
        <f t="shared" si="0"/>
        <v>0</v>
      </c>
    </row>
    <row r="43" spans="1:11" s="72" customFormat="1" ht="30">
      <c r="A43" s="268">
        <v>41</v>
      </c>
      <c r="B43" s="266" t="s">
        <v>1889</v>
      </c>
      <c r="C43" s="257" t="s">
        <v>1991</v>
      </c>
      <c r="D43" s="250" t="s">
        <v>2073</v>
      </c>
      <c r="E43" s="251" t="s">
        <v>2074</v>
      </c>
      <c r="F43" s="251" t="s">
        <v>2004</v>
      </c>
      <c r="G43" s="243" t="s">
        <v>2075</v>
      </c>
      <c r="H43" s="252" t="s">
        <v>2076</v>
      </c>
      <c r="I43" s="253">
        <v>70000</v>
      </c>
      <c r="J43" s="253">
        <v>70000</v>
      </c>
      <c r="K43" s="253">
        <f t="shared" si="0"/>
        <v>0</v>
      </c>
    </row>
    <row r="44" spans="1:11" s="72" customFormat="1" ht="60">
      <c r="A44" s="268">
        <v>42</v>
      </c>
      <c r="B44" s="266" t="s">
        <v>1889</v>
      </c>
      <c r="C44" s="257" t="s">
        <v>1991</v>
      </c>
      <c r="D44" s="258" t="s">
        <v>2077</v>
      </c>
      <c r="E44" s="251" t="s">
        <v>2042</v>
      </c>
      <c r="F44" s="251" t="s">
        <v>1994</v>
      </c>
      <c r="G44" s="243" t="s">
        <v>2078</v>
      </c>
      <c r="H44" s="252" t="s">
        <v>2079</v>
      </c>
      <c r="I44" s="253">
        <v>70000</v>
      </c>
      <c r="J44" s="253">
        <v>70000</v>
      </c>
      <c r="K44" s="253">
        <f t="shared" si="0"/>
        <v>0</v>
      </c>
    </row>
    <row r="45" spans="1:11" s="72" customFormat="1" ht="45">
      <c r="A45" s="268">
        <v>43</v>
      </c>
      <c r="B45" s="266" t="s">
        <v>1878</v>
      </c>
      <c r="C45" s="255" t="s">
        <v>2080</v>
      </c>
      <c r="D45" s="256" t="s">
        <v>2081</v>
      </c>
      <c r="E45" s="250"/>
      <c r="F45" s="251" t="s">
        <v>2082</v>
      </c>
      <c r="G45" s="243" t="s">
        <v>2083</v>
      </c>
      <c r="H45" s="252" t="s">
        <v>2084</v>
      </c>
      <c r="I45" s="253">
        <v>64181.43</v>
      </c>
      <c r="J45" s="253">
        <v>50000</v>
      </c>
      <c r="K45" s="253">
        <f t="shared" si="0"/>
        <v>14181.43</v>
      </c>
    </row>
    <row r="46" spans="1:11" s="72" customFormat="1" ht="30">
      <c r="A46" s="268">
        <v>44</v>
      </c>
      <c r="B46" s="266" t="s">
        <v>1952</v>
      </c>
      <c r="C46" s="255" t="s">
        <v>1969</v>
      </c>
      <c r="D46" s="255" t="s">
        <v>2085</v>
      </c>
      <c r="E46" s="251" t="s">
        <v>2086</v>
      </c>
      <c r="F46" s="251" t="s">
        <v>1972</v>
      </c>
      <c r="G46" s="243" t="s">
        <v>2087</v>
      </c>
      <c r="H46" s="252" t="s">
        <v>2088</v>
      </c>
      <c r="I46" s="253">
        <v>10459.07</v>
      </c>
      <c r="J46" s="259">
        <v>10459.07</v>
      </c>
      <c r="K46" s="253">
        <f t="shared" si="0"/>
        <v>0</v>
      </c>
    </row>
    <row r="47" spans="1:11" s="72" customFormat="1" ht="30">
      <c r="A47" s="268">
        <v>45</v>
      </c>
      <c r="B47" s="266" t="s">
        <v>1952</v>
      </c>
      <c r="C47" s="255" t="s">
        <v>2089</v>
      </c>
      <c r="D47" s="250" t="s">
        <v>2090</v>
      </c>
      <c r="E47" s="251" t="s">
        <v>2091</v>
      </c>
      <c r="F47" s="251" t="s">
        <v>2092</v>
      </c>
      <c r="G47" s="243" t="s">
        <v>2093</v>
      </c>
      <c r="H47" s="252" t="s">
        <v>2094</v>
      </c>
      <c r="I47" s="253">
        <v>55000</v>
      </c>
      <c r="J47" s="253">
        <v>50000</v>
      </c>
      <c r="K47" s="253">
        <f t="shared" si="0"/>
        <v>5000</v>
      </c>
    </row>
    <row r="48" spans="1:11" s="72" customFormat="1" ht="45">
      <c r="A48" s="268">
        <v>46</v>
      </c>
      <c r="B48" s="265" t="s">
        <v>1878</v>
      </c>
      <c r="C48" s="174" t="s">
        <v>2095</v>
      </c>
      <c r="D48" s="250" t="s">
        <v>2096</v>
      </c>
      <c r="E48" s="250" t="s">
        <v>2097</v>
      </c>
      <c r="F48" s="251" t="s">
        <v>2098</v>
      </c>
      <c r="G48" s="243" t="s">
        <v>2099</v>
      </c>
      <c r="H48" s="254" t="s">
        <v>2100</v>
      </c>
      <c r="I48" s="253">
        <v>155000</v>
      </c>
      <c r="J48" s="253">
        <v>50000</v>
      </c>
      <c r="K48" s="253">
        <f t="shared" si="0"/>
        <v>105000</v>
      </c>
    </row>
    <row r="49" spans="1:11" s="72" customFormat="1" ht="30">
      <c r="A49" s="268">
        <v>47</v>
      </c>
      <c r="B49" s="266" t="s">
        <v>1889</v>
      </c>
      <c r="C49" s="255" t="s">
        <v>2101</v>
      </c>
      <c r="D49" s="250" t="s">
        <v>2102</v>
      </c>
      <c r="E49" s="250" t="s">
        <v>2103</v>
      </c>
      <c r="F49" s="251" t="s">
        <v>2104</v>
      </c>
      <c r="G49" s="243" t="s">
        <v>2105</v>
      </c>
      <c r="H49" s="254" t="s">
        <v>2106</v>
      </c>
      <c r="I49" s="253">
        <v>30000</v>
      </c>
      <c r="J49" s="253">
        <v>30000</v>
      </c>
      <c r="K49" s="253">
        <f t="shared" si="0"/>
        <v>0</v>
      </c>
    </row>
    <row r="50" spans="1:11" s="72" customFormat="1" ht="15">
      <c r="A50" s="268">
        <v>48</v>
      </c>
      <c r="B50" s="266" t="s">
        <v>1900</v>
      </c>
      <c r="C50" s="255" t="s">
        <v>2107</v>
      </c>
      <c r="D50" s="250" t="s">
        <v>2108</v>
      </c>
      <c r="E50" s="250"/>
      <c r="F50" s="251" t="s">
        <v>2109</v>
      </c>
      <c r="G50" s="243" t="s">
        <v>2110</v>
      </c>
      <c r="H50" s="254" t="s">
        <v>2111</v>
      </c>
      <c r="I50" s="253">
        <v>54000</v>
      </c>
      <c r="J50" s="253">
        <v>50000</v>
      </c>
      <c r="K50" s="253">
        <f t="shared" si="0"/>
        <v>4000</v>
      </c>
    </row>
    <row r="51" spans="1:11" s="72" customFormat="1" ht="15">
      <c r="A51" s="268">
        <v>49</v>
      </c>
      <c r="B51" s="265" t="s">
        <v>2112</v>
      </c>
      <c r="C51" s="174" t="s">
        <v>2113</v>
      </c>
      <c r="D51" s="174" t="s">
        <v>2114</v>
      </c>
      <c r="E51" s="251" t="s">
        <v>2115</v>
      </c>
      <c r="F51" s="251" t="s">
        <v>2116</v>
      </c>
      <c r="G51" s="243" t="s">
        <v>2117</v>
      </c>
      <c r="H51" s="252" t="s">
        <v>2118</v>
      </c>
      <c r="I51" s="253">
        <v>19678.239999999998</v>
      </c>
      <c r="J51" s="259">
        <v>19678.24</v>
      </c>
      <c r="K51" s="253">
        <f t="shared" si="0"/>
        <v>0</v>
      </c>
    </row>
    <row r="52" spans="1:11" s="72" customFormat="1" ht="30">
      <c r="A52" s="268">
        <v>50</v>
      </c>
      <c r="B52" s="265" t="s">
        <v>1952</v>
      </c>
      <c r="C52" s="174" t="s">
        <v>2089</v>
      </c>
      <c r="D52" s="250" t="s">
        <v>2119</v>
      </c>
      <c r="E52" s="251" t="s">
        <v>2120</v>
      </c>
      <c r="F52" s="251" t="s">
        <v>2092</v>
      </c>
      <c r="G52" s="243" t="s">
        <v>2121</v>
      </c>
      <c r="H52" s="252" t="s">
        <v>2122</v>
      </c>
      <c r="I52" s="253">
        <v>18000</v>
      </c>
      <c r="J52" s="253">
        <v>15000</v>
      </c>
      <c r="K52" s="253">
        <f t="shared" si="0"/>
        <v>3000</v>
      </c>
    </row>
    <row r="53" spans="1:11" s="72" customFormat="1" ht="45">
      <c r="A53" s="268">
        <v>51</v>
      </c>
      <c r="B53" s="266" t="s">
        <v>1952</v>
      </c>
      <c r="C53" s="255" t="s">
        <v>1969</v>
      </c>
      <c r="D53" s="255" t="s">
        <v>2123</v>
      </c>
      <c r="E53" s="251" t="s">
        <v>2124</v>
      </c>
      <c r="F53" s="251" t="s">
        <v>1972</v>
      </c>
      <c r="G53" s="243" t="s">
        <v>2125</v>
      </c>
      <c r="H53" s="252" t="s">
        <v>2126</v>
      </c>
      <c r="I53" s="253">
        <v>14000</v>
      </c>
      <c r="J53" s="259">
        <v>14000</v>
      </c>
      <c r="K53" s="253">
        <f t="shared" si="0"/>
        <v>0</v>
      </c>
    </row>
    <row r="54" spans="1:11" s="72" customFormat="1" ht="60">
      <c r="A54" s="268">
        <v>52</v>
      </c>
      <c r="B54" s="266" t="s">
        <v>1952</v>
      </c>
      <c r="C54" s="257" t="s">
        <v>2127</v>
      </c>
      <c r="D54" s="258" t="s">
        <v>2128</v>
      </c>
      <c r="E54" s="251" t="s">
        <v>2129</v>
      </c>
      <c r="F54" s="260" t="s">
        <v>2130</v>
      </c>
      <c r="G54" s="243" t="s">
        <v>2131</v>
      </c>
      <c r="H54" s="252" t="s">
        <v>2132</v>
      </c>
      <c r="I54" s="253">
        <v>33278.06</v>
      </c>
      <c r="J54" s="259">
        <v>33278.06</v>
      </c>
      <c r="K54" s="253">
        <f t="shared" si="0"/>
        <v>0</v>
      </c>
    </row>
    <row r="55" spans="1:11" s="72" customFormat="1" ht="15">
      <c r="A55" s="268">
        <v>53</v>
      </c>
      <c r="B55" s="266" t="s">
        <v>1952</v>
      </c>
      <c r="C55" s="255" t="s">
        <v>2133</v>
      </c>
      <c r="D55" s="255" t="s">
        <v>2134</v>
      </c>
      <c r="E55" s="250" t="s">
        <v>2135</v>
      </c>
      <c r="F55" s="251" t="s">
        <v>2136</v>
      </c>
      <c r="G55" s="243" t="s">
        <v>2137</v>
      </c>
      <c r="H55" s="252" t="s">
        <v>2138</v>
      </c>
      <c r="I55" s="253">
        <v>70000</v>
      </c>
      <c r="J55" s="253">
        <v>70000</v>
      </c>
      <c r="K55" s="253">
        <f t="shared" si="0"/>
        <v>0</v>
      </c>
    </row>
    <row r="56" spans="1:11" s="72" customFormat="1" ht="15">
      <c r="A56" s="268">
        <v>54</v>
      </c>
      <c r="B56" s="265" t="s">
        <v>1952</v>
      </c>
      <c r="C56" s="174" t="s">
        <v>2133</v>
      </c>
      <c r="D56" s="174" t="s">
        <v>2139</v>
      </c>
      <c r="E56" s="250" t="s">
        <v>2140</v>
      </c>
      <c r="F56" s="251" t="s">
        <v>2136</v>
      </c>
      <c r="G56" s="243" t="s">
        <v>2141</v>
      </c>
      <c r="H56" s="252">
        <v>1090060597</v>
      </c>
      <c r="I56" s="253">
        <v>70000</v>
      </c>
      <c r="J56" s="253">
        <v>70000</v>
      </c>
      <c r="K56" s="253">
        <f t="shared" si="0"/>
        <v>0</v>
      </c>
    </row>
    <row r="57" spans="1:11" s="72" customFormat="1" ht="15">
      <c r="A57" s="268">
        <v>55</v>
      </c>
      <c r="B57" s="265" t="s">
        <v>1952</v>
      </c>
      <c r="C57" s="174" t="s">
        <v>2133</v>
      </c>
      <c r="D57" s="174" t="s">
        <v>2142</v>
      </c>
      <c r="E57" s="251" t="s">
        <v>2143</v>
      </c>
      <c r="F57" s="251" t="s">
        <v>2136</v>
      </c>
      <c r="G57" s="243" t="s">
        <v>2144</v>
      </c>
      <c r="H57" s="252" t="s">
        <v>2145</v>
      </c>
      <c r="I57" s="253">
        <v>69550</v>
      </c>
      <c r="J57" s="253">
        <v>69550</v>
      </c>
      <c r="K57" s="253">
        <f t="shared" si="0"/>
        <v>0</v>
      </c>
    </row>
    <row r="58" spans="1:11" s="72" customFormat="1" ht="45">
      <c r="A58" s="268">
        <v>56</v>
      </c>
      <c r="B58" s="265" t="s">
        <v>1889</v>
      </c>
      <c r="C58" s="174" t="s">
        <v>2146</v>
      </c>
      <c r="D58" s="250" t="s">
        <v>2147</v>
      </c>
      <c r="E58" s="251" t="s">
        <v>2148</v>
      </c>
      <c r="F58" s="251" t="s">
        <v>2149</v>
      </c>
      <c r="G58" s="243" t="s">
        <v>2150</v>
      </c>
      <c r="H58" s="252" t="s">
        <v>2151</v>
      </c>
      <c r="I58" s="253">
        <v>143000</v>
      </c>
      <c r="J58" s="253">
        <v>50000</v>
      </c>
      <c r="K58" s="253">
        <f t="shared" si="0"/>
        <v>93000</v>
      </c>
    </row>
    <row r="59" spans="1:11" s="72" customFormat="1" ht="15">
      <c r="A59" s="268">
        <v>57</v>
      </c>
      <c r="B59" s="265" t="s">
        <v>1952</v>
      </c>
      <c r="C59" s="174" t="s">
        <v>2133</v>
      </c>
      <c r="D59" s="174" t="s">
        <v>2152</v>
      </c>
      <c r="E59" s="250" t="s">
        <v>2135</v>
      </c>
      <c r="F59" s="251" t="s">
        <v>2136</v>
      </c>
      <c r="G59" s="243" t="s">
        <v>2153</v>
      </c>
      <c r="H59" s="252">
        <v>1090060359</v>
      </c>
      <c r="I59" s="253">
        <v>69978.08</v>
      </c>
      <c r="J59" s="259">
        <v>69978.08</v>
      </c>
      <c r="K59" s="253">
        <f t="shared" si="0"/>
        <v>0</v>
      </c>
    </row>
    <row r="60" spans="1:11" s="72" customFormat="1" ht="15">
      <c r="A60" s="268">
        <v>58</v>
      </c>
      <c r="B60" s="266" t="s">
        <v>1900</v>
      </c>
      <c r="C60" s="255" t="s">
        <v>2154</v>
      </c>
      <c r="D60" s="258" t="s">
        <v>2155</v>
      </c>
      <c r="E60" s="251"/>
      <c r="F60" s="251" t="s">
        <v>2156</v>
      </c>
      <c r="G60" s="243" t="s">
        <v>5648</v>
      </c>
      <c r="H60" s="254" t="s">
        <v>2157</v>
      </c>
      <c r="I60" s="253">
        <v>60000</v>
      </c>
      <c r="J60" s="253">
        <v>50000</v>
      </c>
      <c r="K60" s="253">
        <f t="shared" si="0"/>
        <v>10000</v>
      </c>
    </row>
    <row r="61" spans="1:11" s="72" customFormat="1" ht="30">
      <c r="A61" s="268">
        <v>59</v>
      </c>
      <c r="B61" s="266" t="s">
        <v>1952</v>
      </c>
      <c r="C61" s="255" t="s">
        <v>1969</v>
      </c>
      <c r="D61" s="255" t="s">
        <v>2158</v>
      </c>
      <c r="E61" s="251" t="s">
        <v>2159</v>
      </c>
      <c r="F61" s="251" t="s">
        <v>1972</v>
      </c>
      <c r="G61" s="243" t="s">
        <v>2160</v>
      </c>
      <c r="H61" s="252" t="s">
        <v>2161</v>
      </c>
      <c r="I61" s="253">
        <v>8500</v>
      </c>
      <c r="J61" s="259">
        <v>8500</v>
      </c>
      <c r="K61" s="253">
        <f t="shared" si="0"/>
        <v>0</v>
      </c>
    </row>
    <row r="62" spans="1:11" s="72" customFormat="1" ht="30">
      <c r="A62" s="268">
        <v>60</v>
      </c>
      <c r="B62" s="265" t="s">
        <v>2112</v>
      </c>
      <c r="C62" s="174" t="s">
        <v>2162</v>
      </c>
      <c r="D62" s="250" t="s">
        <v>2163</v>
      </c>
      <c r="E62" s="251" t="s">
        <v>2164</v>
      </c>
      <c r="F62" s="251" t="s">
        <v>2165</v>
      </c>
      <c r="G62" s="243" t="s">
        <v>2166</v>
      </c>
      <c r="H62" s="252" t="s">
        <v>2167</v>
      </c>
      <c r="I62" s="253">
        <v>45000</v>
      </c>
      <c r="J62" s="253">
        <v>45000</v>
      </c>
      <c r="K62" s="253">
        <f t="shared" si="0"/>
        <v>0</v>
      </c>
    </row>
    <row r="63" spans="1:11" s="72" customFormat="1" ht="45">
      <c r="A63" s="268">
        <v>61</v>
      </c>
      <c r="B63" s="266" t="s">
        <v>1952</v>
      </c>
      <c r="C63" s="255" t="s">
        <v>2168</v>
      </c>
      <c r="D63" s="250" t="s">
        <v>2169</v>
      </c>
      <c r="E63" s="250" t="s">
        <v>2170</v>
      </c>
      <c r="F63" s="251" t="s">
        <v>2171</v>
      </c>
      <c r="G63" s="243" t="s">
        <v>2172</v>
      </c>
      <c r="H63" s="252">
        <v>1090180277</v>
      </c>
      <c r="I63" s="253">
        <v>124362.45999999999</v>
      </c>
      <c r="J63" s="253">
        <v>50000</v>
      </c>
      <c r="K63" s="253">
        <f t="shared" si="0"/>
        <v>74362.45999999999</v>
      </c>
    </row>
    <row r="64" spans="1:11" s="72" customFormat="1" ht="30">
      <c r="A64" s="268">
        <v>62</v>
      </c>
      <c r="B64" s="266" t="s">
        <v>1952</v>
      </c>
      <c r="C64" s="255" t="s">
        <v>1969</v>
      </c>
      <c r="D64" s="255" t="s">
        <v>2173</v>
      </c>
      <c r="E64" s="251" t="s">
        <v>2174</v>
      </c>
      <c r="F64" s="251" t="s">
        <v>1972</v>
      </c>
      <c r="G64" s="243" t="s">
        <v>2175</v>
      </c>
      <c r="H64" s="252" t="s">
        <v>2176</v>
      </c>
      <c r="I64" s="253">
        <v>17633.17</v>
      </c>
      <c r="J64" s="259">
        <v>17633.17</v>
      </c>
      <c r="K64" s="253">
        <f t="shared" si="0"/>
        <v>0</v>
      </c>
    </row>
    <row r="65" spans="1:11" s="72" customFormat="1" ht="45">
      <c r="A65" s="268">
        <v>63</v>
      </c>
      <c r="B65" s="265" t="s">
        <v>1900</v>
      </c>
      <c r="C65" s="174" t="s">
        <v>2177</v>
      </c>
      <c r="D65" s="250" t="s">
        <v>2178</v>
      </c>
      <c r="E65" s="250" t="s">
        <v>2179</v>
      </c>
      <c r="F65" s="251" t="s">
        <v>2180</v>
      </c>
      <c r="G65" s="243" t="s">
        <v>2181</v>
      </c>
      <c r="H65" s="252" t="s">
        <v>2182</v>
      </c>
      <c r="I65" s="253">
        <v>69999.19</v>
      </c>
      <c r="J65" s="253">
        <v>50000</v>
      </c>
      <c r="K65" s="253">
        <f t="shared" si="0"/>
        <v>19999.190000000002</v>
      </c>
    </row>
    <row r="66" spans="1:11" s="72" customFormat="1" ht="30">
      <c r="A66" s="268">
        <v>64</v>
      </c>
      <c r="B66" s="265" t="s">
        <v>1952</v>
      </c>
      <c r="C66" s="174" t="s">
        <v>2133</v>
      </c>
      <c r="D66" s="174" t="s">
        <v>2183</v>
      </c>
      <c r="E66" s="251" t="s">
        <v>2184</v>
      </c>
      <c r="F66" s="251" t="s">
        <v>2185</v>
      </c>
      <c r="G66" s="243" t="s">
        <v>2186</v>
      </c>
      <c r="H66" s="252" t="s">
        <v>2187</v>
      </c>
      <c r="I66" s="253">
        <v>69990.01000000001</v>
      </c>
      <c r="J66" s="253">
        <v>69990.01</v>
      </c>
      <c r="K66" s="253">
        <f t="shared" si="0"/>
        <v>0</v>
      </c>
    </row>
    <row r="67" spans="1:11" s="72" customFormat="1" ht="30">
      <c r="A67" s="268">
        <v>65</v>
      </c>
      <c r="B67" s="266" t="s">
        <v>1889</v>
      </c>
      <c r="C67" s="255" t="s">
        <v>2188</v>
      </c>
      <c r="D67" s="256" t="s">
        <v>2189</v>
      </c>
      <c r="E67" s="250" t="s">
        <v>2190</v>
      </c>
      <c r="F67" s="251" t="s">
        <v>2191</v>
      </c>
      <c r="G67" s="243" t="s">
        <v>2192</v>
      </c>
      <c r="H67" s="252" t="s">
        <v>2193</v>
      </c>
      <c r="I67" s="253">
        <v>70000</v>
      </c>
      <c r="J67" s="253">
        <v>50000</v>
      </c>
      <c r="K67" s="253">
        <f t="shared" si="0"/>
        <v>20000</v>
      </c>
    </row>
    <row r="68" spans="1:11" s="72" customFormat="1" ht="60">
      <c r="A68" s="268">
        <v>66</v>
      </c>
      <c r="B68" s="266" t="s">
        <v>2112</v>
      </c>
      <c r="C68" s="255" t="s">
        <v>2194</v>
      </c>
      <c r="D68" s="250" t="s">
        <v>2195</v>
      </c>
      <c r="E68" s="250"/>
      <c r="F68" s="251" t="s">
        <v>2196</v>
      </c>
      <c r="G68" s="243" t="s">
        <v>2197</v>
      </c>
      <c r="H68" s="252" t="s">
        <v>2198</v>
      </c>
      <c r="I68" s="253">
        <v>70000</v>
      </c>
      <c r="J68" s="253">
        <v>35417.02</v>
      </c>
      <c r="K68" s="253">
        <f t="shared" si="0"/>
        <v>34582.98</v>
      </c>
    </row>
    <row r="69" spans="1:11" s="72" customFormat="1" ht="15">
      <c r="A69" s="269"/>
      <c r="B69" s="266"/>
      <c r="C69" s="255"/>
      <c r="D69" s="250"/>
      <c r="E69" s="250"/>
      <c r="F69" s="251"/>
      <c r="G69" s="243"/>
      <c r="H69" s="475" t="s">
        <v>5651</v>
      </c>
      <c r="I69" s="476"/>
      <c r="J69" s="261">
        <f>SUM(J3:J68)</f>
        <v>3570630.4</v>
      </c>
      <c r="K69" s="253"/>
    </row>
    <row r="70" spans="1:11" s="72" customFormat="1" ht="15">
      <c r="A70" s="269"/>
      <c r="B70" s="266"/>
      <c r="C70" s="255"/>
      <c r="D70" s="250"/>
      <c r="E70" s="250"/>
      <c r="F70" s="251"/>
      <c r="G70" s="243"/>
      <c r="H70" s="252"/>
      <c r="I70" s="253"/>
      <c r="J70" s="253"/>
      <c r="K70" s="253"/>
    </row>
    <row r="71" spans="1:11" s="72" customFormat="1" ht="15">
      <c r="A71" s="269"/>
      <c r="B71" s="266"/>
      <c r="C71" s="255"/>
      <c r="D71" s="250"/>
      <c r="E71" s="250"/>
      <c r="F71" s="251"/>
      <c r="G71" s="243"/>
      <c r="H71" s="252"/>
      <c r="I71" s="253"/>
      <c r="J71" s="253"/>
      <c r="K71" s="253"/>
    </row>
    <row r="72" spans="1:11" s="72" customFormat="1" ht="18.75">
      <c r="A72" s="269"/>
      <c r="B72" s="472" t="s">
        <v>568</v>
      </c>
      <c r="C72" s="473"/>
      <c r="D72" s="473"/>
      <c r="E72" s="473"/>
      <c r="F72" s="473"/>
      <c r="G72" s="473"/>
      <c r="H72" s="473"/>
      <c r="I72" s="473"/>
      <c r="J72" s="473"/>
      <c r="K72" s="474"/>
    </row>
    <row r="73" spans="1:11" s="72" customFormat="1" ht="15">
      <c r="A73" s="269">
        <v>1</v>
      </c>
      <c r="B73" s="265" t="s">
        <v>2112</v>
      </c>
      <c r="C73" s="174" t="s">
        <v>2113</v>
      </c>
      <c r="D73" s="174" t="s">
        <v>2199</v>
      </c>
      <c r="E73" s="251" t="s">
        <v>2200</v>
      </c>
      <c r="F73" s="251" t="s">
        <v>2116</v>
      </c>
      <c r="G73" s="243" t="s">
        <v>2201</v>
      </c>
      <c r="H73" s="252" t="s">
        <v>2202</v>
      </c>
      <c r="I73" s="253">
        <v>18165.98</v>
      </c>
      <c r="J73" s="259">
        <v>18165.98</v>
      </c>
      <c r="K73" s="253">
        <f t="shared" si="0"/>
        <v>0</v>
      </c>
    </row>
    <row r="74" spans="1:11" s="72" customFormat="1" ht="30">
      <c r="A74" s="269">
        <v>2</v>
      </c>
      <c r="B74" s="266" t="s">
        <v>1952</v>
      </c>
      <c r="C74" s="255" t="s">
        <v>2203</v>
      </c>
      <c r="D74" s="250" t="s">
        <v>2204</v>
      </c>
      <c r="E74" s="251" t="s">
        <v>2205</v>
      </c>
      <c r="F74" s="251" t="s">
        <v>2206</v>
      </c>
      <c r="G74" s="243" t="s">
        <v>2207</v>
      </c>
      <c r="H74" s="252" t="s">
        <v>2208</v>
      </c>
      <c r="I74" s="253">
        <v>46425.3</v>
      </c>
      <c r="J74" s="259">
        <v>32497.64</v>
      </c>
      <c r="K74" s="253">
        <f t="shared" si="0"/>
        <v>13927.660000000003</v>
      </c>
    </row>
    <row r="75" spans="1:11" s="72" customFormat="1" ht="30">
      <c r="A75" s="269">
        <v>3</v>
      </c>
      <c r="B75" s="266" t="s">
        <v>1952</v>
      </c>
      <c r="C75" s="255" t="s">
        <v>2203</v>
      </c>
      <c r="D75" s="250" t="s">
        <v>2209</v>
      </c>
      <c r="E75" s="251" t="s">
        <v>2210</v>
      </c>
      <c r="F75" s="251" t="s">
        <v>2206</v>
      </c>
      <c r="G75" s="243" t="s">
        <v>2211</v>
      </c>
      <c r="H75" s="252" t="s">
        <v>2212</v>
      </c>
      <c r="I75" s="253">
        <v>45249.1</v>
      </c>
      <c r="J75" s="259">
        <v>31674.37</v>
      </c>
      <c r="K75" s="253">
        <f t="shared" si="0"/>
        <v>13574.73</v>
      </c>
    </row>
    <row r="76" spans="1:11" s="72" customFormat="1" ht="15">
      <c r="A76" s="269">
        <v>4</v>
      </c>
      <c r="B76" s="265" t="s">
        <v>2112</v>
      </c>
      <c r="C76" s="174" t="s">
        <v>2113</v>
      </c>
      <c r="D76" s="174" t="s">
        <v>2213</v>
      </c>
      <c r="E76" s="251" t="s">
        <v>2214</v>
      </c>
      <c r="F76" s="251" t="s">
        <v>2116</v>
      </c>
      <c r="G76" s="243" t="s">
        <v>2215</v>
      </c>
      <c r="H76" s="252" t="s">
        <v>2216</v>
      </c>
      <c r="I76" s="253">
        <v>41122.95</v>
      </c>
      <c r="J76" s="253">
        <v>41122.95</v>
      </c>
      <c r="K76" s="253">
        <f t="shared" si="0"/>
        <v>0</v>
      </c>
    </row>
    <row r="77" spans="1:11" s="72" customFormat="1" ht="30">
      <c r="A77" s="269">
        <v>5</v>
      </c>
      <c r="B77" s="266" t="s">
        <v>1952</v>
      </c>
      <c r="C77" s="255" t="s">
        <v>2203</v>
      </c>
      <c r="D77" s="250" t="s">
        <v>2217</v>
      </c>
      <c r="E77" s="251" t="s">
        <v>2218</v>
      </c>
      <c r="F77" s="251" t="s">
        <v>2206</v>
      </c>
      <c r="G77" s="243" t="s">
        <v>2219</v>
      </c>
      <c r="H77" s="252" t="s">
        <v>2220</v>
      </c>
      <c r="I77" s="253">
        <v>15515.18</v>
      </c>
      <c r="J77" s="259">
        <v>10860.63</v>
      </c>
      <c r="K77" s="253">
        <f t="shared" si="0"/>
        <v>4654.550000000001</v>
      </c>
    </row>
    <row r="78" spans="1:11" s="72" customFormat="1" ht="60">
      <c r="A78" s="269">
        <v>6</v>
      </c>
      <c r="B78" s="266" t="s">
        <v>1952</v>
      </c>
      <c r="C78" s="255" t="s">
        <v>2133</v>
      </c>
      <c r="D78" s="255" t="s">
        <v>2221</v>
      </c>
      <c r="E78" s="250" t="s">
        <v>2222</v>
      </c>
      <c r="F78" s="251" t="s">
        <v>2206</v>
      </c>
      <c r="G78" s="243" t="s">
        <v>2207</v>
      </c>
      <c r="H78" s="252" t="s">
        <v>2223</v>
      </c>
      <c r="I78" s="253">
        <v>58124.020000000004</v>
      </c>
      <c r="J78" s="259">
        <v>58124.02</v>
      </c>
      <c r="K78" s="253">
        <f t="shared" si="0"/>
        <v>0</v>
      </c>
    </row>
    <row r="79" spans="1:11" s="72" customFormat="1" ht="45">
      <c r="A79" s="269">
        <v>7</v>
      </c>
      <c r="B79" s="265" t="s">
        <v>1900</v>
      </c>
      <c r="C79" s="174" t="s">
        <v>2224</v>
      </c>
      <c r="D79" s="250" t="s">
        <v>2225</v>
      </c>
      <c r="E79" s="250" t="s">
        <v>2226</v>
      </c>
      <c r="F79" s="251" t="s">
        <v>2227</v>
      </c>
      <c r="G79" s="243" t="s">
        <v>2228</v>
      </c>
      <c r="H79" s="252" t="s">
        <v>2229</v>
      </c>
      <c r="I79" s="253">
        <v>65000</v>
      </c>
      <c r="J79" s="253">
        <v>50000</v>
      </c>
      <c r="K79" s="253">
        <f t="shared" si="0"/>
        <v>15000</v>
      </c>
    </row>
    <row r="80" spans="1:11" s="72" customFormat="1" ht="30">
      <c r="A80" s="269">
        <v>8</v>
      </c>
      <c r="B80" s="266" t="s">
        <v>1952</v>
      </c>
      <c r="C80" s="255" t="s">
        <v>2203</v>
      </c>
      <c r="D80" s="250" t="s">
        <v>2230</v>
      </c>
      <c r="E80" s="251" t="s">
        <v>2231</v>
      </c>
      <c r="F80" s="251" t="s">
        <v>2206</v>
      </c>
      <c r="G80" s="243" t="s">
        <v>2232</v>
      </c>
      <c r="H80" s="252" t="s">
        <v>2233</v>
      </c>
      <c r="I80" s="253">
        <v>47345.920000000006</v>
      </c>
      <c r="J80" s="259">
        <v>33142.14</v>
      </c>
      <c r="K80" s="253">
        <f t="shared" si="0"/>
        <v>14203.780000000006</v>
      </c>
    </row>
    <row r="81" spans="1:11" s="72" customFormat="1" ht="75">
      <c r="A81" s="269">
        <v>9</v>
      </c>
      <c r="B81" s="266" t="s">
        <v>2112</v>
      </c>
      <c r="C81" s="255" t="s">
        <v>2234</v>
      </c>
      <c r="D81" s="250" t="s">
        <v>2235</v>
      </c>
      <c r="E81" s="251" t="s">
        <v>2236</v>
      </c>
      <c r="F81" s="251" t="s">
        <v>2237</v>
      </c>
      <c r="G81" s="243" t="s">
        <v>2238</v>
      </c>
      <c r="H81" s="252" t="s">
        <v>2239</v>
      </c>
      <c r="I81" s="253">
        <v>211041.41999999998</v>
      </c>
      <c r="J81" s="253">
        <v>50000</v>
      </c>
      <c r="K81" s="253">
        <f t="shared" si="0"/>
        <v>161041.41999999998</v>
      </c>
    </row>
    <row r="82" spans="1:11" s="72" customFormat="1" ht="30">
      <c r="A82" s="269">
        <v>10</v>
      </c>
      <c r="B82" s="266" t="s">
        <v>1878</v>
      </c>
      <c r="C82" s="255" t="s">
        <v>2240</v>
      </c>
      <c r="D82" s="250" t="s">
        <v>2241</v>
      </c>
      <c r="E82" s="251" t="s">
        <v>2242</v>
      </c>
      <c r="F82" s="251" t="s">
        <v>2243</v>
      </c>
      <c r="G82" s="243" t="s">
        <v>2244</v>
      </c>
      <c r="H82" s="252" t="s">
        <v>2245</v>
      </c>
      <c r="I82" s="253">
        <v>80000</v>
      </c>
      <c r="J82" s="253">
        <v>50000</v>
      </c>
      <c r="K82" s="253">
        <f t="shared" si="0"/>
        <v>30000</v>
      </c>
    </row>
    <row r="83" spans="1:11" s="72" customFormat="1" ht="30">
      <c r="A83" s="269">
        <v>11</v>
      </c>
      <c r="B83" s="265" t="s">
        <v>1952</v>
      </c>
      <c r="C83" s="201" t="s">
        <v>2246</v>
      </c>
      <c r="D83" s="250" t="s">
        <v>2247</v>
      </c>
      <c r="E83" s="250" t="s">
        <v>2248</v>
      </c>
      <c r="F83" s="251" t="s">
        <v>2249</v>
      </c>
      <c r="G83" s="243" t="s">
        <v>2250</v>
      </c>
      <c r="H83" s="252" t="s">
        <v>2251</v>
      </c>
      <c r="I83" s="253">
        <v>40000</v>
      </c>
      <c r="J83" s="253">
        <v>40000</v>
      </c>
      <c r="K83" s="253">
        <f t="shared" si="0"/>
        <v>0</v>
      </c>
    </row>
    <row r="84" spans="1:11" s="72" customFormat="1" ht="15">
      <c r="A84" s="269">
        <v>12</v>
      </c>
      <c r="B84" s="265" t="s">
        <v>1878</v>
      </c>
      <c r="C84" s="174" t="s">
        <v>1879</v>
      </c>
      <c r="D84" s="250" t="s">
        <v>2252</v>
      </c>
      <c r="E84" s="250" t="s">
        <v>2253</v>
      </c>
      <c r="F84" s="251" t="s">
        <v>2254</v>
      </c>
      <c r="G84" s="243" t="s">
        <v>2255</v>
      </c>
      <c r="H84" s="254" t="s">
        <v>2256</v>
      </c>
      <c r="I84" s="253">
        <v>63804.66</v>
      </c>
      <c r="J84" s="259">
        <v>63804.66</v>
      </c>
      <c r="K84" s="253">
        <f t="shared" si="0"/>
        <v>0</v>
      </c>
    </row>
    <row r="85" spans="1:11" s="72" customFormat="1" ht="30">
      <c r="A85" s="270">
        <v>13</v>
      </c>
      <c r="B85" s="265" t="s">
        <v>1878</v>
      </c>
      <c r="C85" s="174" t="s">
        <v>1879</v>
      </c>
      <c r="D85" s="250" t="s">
        <v>2257</v>
      </c>
      <c r="E85" s="250" t="s">
        <v>2258</v>
      </c>
      <c r="F85" s="251" t="s">
        <v>2259</v>
      </c>
      <c r="G85" s="243" t="s">
        <v>2260</v>
      </c>
      <c r="H85" s="254" t="s">
        <v>2261</v>
      </c>
      <c r="I85" s="253">
        <v>69094.7</v>
      </c>
      <c r="J85" s="259">
        <v>69094.7</v>
      </c>
      <c r="K85" s="253">
        <f t="shared" si="0"/>
        <v>0</v>
      </c>
    </row>
    <row r="86" ht="12">
      <c r="A86" s="271"/>
    </row>
    <row r="87" spans="1:11" ht="12">
      <c r="A87" s="271"/>
      <c r="I87" s="73"/>
      <c r="J87" s="73"/>
      <c r="K87" s="73"/>
    </row>
    <row r="88" ht="12">
      <c r="A88" s="271"/>
    </row>
    <row r="89" ht="12">
      <c r="A89" s="271"/>
    </row>
    <row r="90" ht="12">
      <c r="A90" s="271"/>
    </row>
    <row r="91" ht="12">
      <c r="A91" s="271"/>
    </row>
    <row r="92" ht="12">
      <c r="A92" s="271"/>
    </row>
    <row r="93" ht="12">
      <c r="A93" s="271"/>
    </row>
    <row r="94" ht="12">
      <c r="A94" s="271"/>
    </row>
    <row r="95" ht="12">
      <c r="A95" s="271"/>
    </row>
    <row r="96" ht="12">
      <c r="A96" s="271"/>
    </row>
    <row r="97" ht="12">
      <c r="A97" s="271"/>
    </row>
    <row r="98" ht="12">
      <c r="A98" s="271"/>
    </row>
    <row r="99" ht="12">
      <c r="A99" s="271"/>
    </row>
    <row r="100" ht="12">
      <c r="A100" s="271"/>
    </row>
    <row r="101" ht="12">
      <c r="A101" s="271"/>
    </row>
    <row r="102" ht="12">
      <c r="A102" s="271"/>
    </row>
    <row r="103" ht="12">
      <c r="A103" s="271"/>
    </row>
    <row r="104" ht="12">
      <c r="A104" s="271"/>
    </row>
    <row r="105" ht="12">
      <c r="A105" s="271"/>
    </row>
    <row r="106" ht="12">
      <c r="A106" s="271"/>
    </row>
    <row r="107" ht="12">
      <c r="A107" s="271"/>
    </row>
    <row r="108" ht="12">
      <c r="A108" s="271"/>
    </row>
    <row r="109" ht="12">
      <c r="A109" s="271"/>
    </row>
    <row r="110" ht="12">
      <c r="A110" s="271"/>
    </row>
    <row r="111" ht="12">
      <c r="A111" s="271"/>
    </row>
    <row r="112" ht="12">
      <c r="A112" s="271"/>
    </row>
    <row r="113" ht="12">
      <c r="A113" s="271"/>
    </row>
    <row r="114" ht="12">
      <c r="A114" s="271"/>
    </row>
    <row r="115" ht="12">
      <c r="A115" s="271"/>
    </row>
    <row r="116" ht="12">
      <c r="A116" s="271"/>
    </row>
    <row r="117" ht="12">
      <c r="A117" s="271"/>
    </row>
    <row r="118" ht="12">
      <c r="A118" s="271"/>
    </row>
    <row r="119" ht="12">
      <c r="A119" s="271"/>
    </row>
    <row r="120" ht="12">
      <c r="A120" s="271"/>
    </row>
    <row r="121" ht="12">
      <c r="A121" s="271"/>
    </row>
    <row r="122" ht="12">
      <c r="A122" s="271"/>
    </row>
    <row r="123" ht="12">
      <c r="A123" s="271"/>
    </row>
    <row r="124" ht="12">
      <c r="A124" s="271"/>
    </row>
    <row r="125" ht="12">
      <c r="A125" s="271"/>
    </row>
    <row r="126" ht="12">
      <c r="A126" s="271"/>
    </row>
    <row r="127" ht="12">
      <c r="A127" s="271"/>
    </row>
    <row r="128" ht="12">
      <c r="A128" s="271"/>
    </row>
    <row r="129" ht="12">
      <c r="A129" s="271"/>
    </row>
    <row r="130" ht="12">
      <c r="A130" s="271"/>
    </row>
    <row r="131" ht="12">
      <c r="A131" s="271"/>
    </row>
    <row r="132" ht="12">
      <c r="A132" s="271"/>
    </row>
    <row r="133" ht="12">
      <c r="A133" s="271"/>
    </row>
    <row r="134" ht="12">
      <c r="A134" s="271"/>
    </row>
    <row r="135" ht="12">
      <c r="A135" s="271"/>
    </row>
    <row r="136" ht="12">
      <c r="A136" s="271"/>
    </row>
    <row r="137" ht="12">
      <c r="A137" s="271"/>
    </row>
    <row r="138" ht="12">
      <c r="A138" s="271"/>
    </row>
    <row r="139" ht="12">
      <c r="A139" s="271"/>
    </row>
    <row r="140" ht="12">
      <c r="A140" s="271"/>
    </row>
    <row r="141" ht="12">
      <c r="A141" s="271"/>
    </row>
    <row r="142" ht="12">
      <c r="A142" s="271"/>
    </row>
    <row r="143" ht="12">
      <c r="A143" s="271"/>
    </row>
    <row r="144" ht="12">
      <c r="A144" s="271"/>
    </row>
    <row r="145" ht="12">
      <c r="A145" s="271"/>
    </row>
    <row r="146" ht="12">
      <c r="A146" s="271"/>
    </row>
    <row r="147" ht="12">
      <c r="A147" s="271"/>
    </row>
    <row r="148" ht="12">
      <c r="A148" s="271"/>
    </row>
    <row r="149" ht="12">
      <c r="A149" s="271"/>
    </row>
    <row r="150" ht="12">
      <c r="A150" s="271"/>
    </row>
    <row r="151" ht="12">
      <c r="A151" s="271"/>
    </row>
    <row r="152" ht="12">
      <c r="A152" s="271"/>
    </row>
    <row r="153" ht="12">
      <c r="A153" s="271"/>
    </row>
    <row r="154" ht="12">
      <c r="A154" s="271"/>
    </row>
    <row r="155" ht="12">
      <c r="A155" s="271"/>
    </row>
    <row r="156" ht="12">
      <c r="A156" s="271"/>
    </row>
    <row r="157" ht="12">
      <c r="A157" s="271"/>
    </row>
    <row r="158" ht="12">
      <c r="A158" s="271"/>
    </row>
    <row r="159" ht="12">
      <c r="A159" s="271"/>
    </row>
    <row r="160" ht="12">
      <c r="A160" s="271"/>
    </row>
    <row r="161" ht="12">
      <c r="A161" s="271"/>
    </row>
    <row r="162" ht="12">
      <c r="A162" s="271"/>
    </row>
    <row r="163" ht="12">
      <c r="A163" s="271"/>
    </row>
    <row r="164" ht="12">
      <c r="A164" s="271"/>
    </row>
    <row r="165" ht="12">
      <c r="A165" s="271"/>
    </row>
    <row r="166" ht="12">
      <c r="A166" s="271"/>
    </row>
    <row r="167" ht="12">
      <c r="A167" s="271"/>
    </row>
    <row r="168" ht="12">
      <c r="A168" s="271"/>
    </row>
    <row r="169" ht="12">
      <c r="A169" s="271"/>
    </row>
    <row r="170" ht="12">
      <c r="A170" s="271"/>
    </row>
    <row r="171" ht="12">
      <c r="A171" s="271"/>
    </row>
    <row r="172" ht="12">
      <c r="A172" s="271"/>
    </row>
    <row r="173" ht="12">
      <c r="A173" s="271"/>
    </row>
    <row r="174" ht="12">
      <c r="A174" s="271"/>
    </row>
    <row r="175" ht="12">
      <c r="A175" s="271"/>
    </row>
    <row r="176" ht="12">
      <c r="A176" s="271"/>
    </row>
    <row r="177" ht="12">
      <c r="A177" s="271"/>
    </row>
    <row r="178" ht="12">
      <c r="A178" s="271"/>
    </row>
    <row r="179" ht="12">
      <c r="A179" s="271"/>
    </row>
    <row r="180" ht="12">
      <c r="A180" s="271"/>
    </row>
    <row r="181" ht="12">
      <c r="A181" s="271"/>
    </row>
    <row r="182" ht="12">
      <c r="A182" s="271"/>
    </row>
    <row r="183" ht="12">
      <c r="A183" s="271"/>
    </row>
    <row r="184" ht="12">
      <c r="A184" s="271"/>
    </row>
    <row r="185" ht="12">
      <c r="A185" s="271"/>
    </row>
    <row r="186" ht="12">
      <c r="A186" s="271"/>
    </row>
    <row r="187" ht="12">
      <c r="A187" s="271"/>
    </row>
    <row r="188" ht="12">
      <c r="A188" s="271"/>
    </row>
    <row r="189" ht="12">
      <c r="A189" s="271"/>
    </row>
    <row r="190" ht="12">
      <c r="A190" s="271"/>
    </row>
    <row r="191" ht="12">
      <c r="A191" s="271"/>
    </row>
    <row r="192" ht="12">
      <c r="A192" s="271"/>
    </row>
    <row r="193" ht="12">
      <c r="A193" s="271"/>
    </row>
    <row r="194" ht="12">
      <c r="A194" s="271"/>
    </row>
    <row r="195" ht="12">
      <c r="A195" s="271"/>
    </row>
    <row r="196" ht="12">
      <c r="A196" s="271"/>
    </row>
    <row r="197" ht="12">
      <c r="A197" s="271"/>
    </row>
    <row r="198" ht="12">
      <c r="A198" s="271"/>
    </row>
    <row r="199" ht="12">
      <c r="A199" s="271"/>
    </row>
    <row r="200" ht="12">
      <c r="A200" s="271"/>
    </row>
    <row r="201" ht="12">
      <c r="A201" s="271"/>
    </row>
    <row r="202" ht="12">
      <c r="A202" s="271"/>
    </row>
    <row r="203" ht="12">
      <c r="A203" s="271"/>
    </row>
    <row r="204" ht="12">
      <c r="A204" s="271"/>
    </row>
    <row r="205" ht="12">
      <c r="A205" s="271"/>
    </row>
    <row r="206" ht="12">
      <c r="A206" s="271"/>
    </row>
    <row r="207" ht="12">
      <c r="A207" s="271"/>
    </row>
    <row r="208" ht="12">
      <c r="A208" s="271"/>
    </row>
    <row r="209" ht="12">
      <c r="A209" s="271"/>
    </row>
    <row r="210" ht="12">
      <c r="A210" s="271"/>
    </row>
    <row r="211" ht="12">
      <c r="A211" s="271"/>
    </row>
    <row r="212" ht="12">
      <c r="A212" s="271"/>
    </row>
    <row r="213" ht="12">
      <c r="A213" s="271"/>
    </row>
    <row r="214" ht="12">
      <c r="A214" s="271"/>
    </row>
    <row r="215" ht="12">
      <c r="A215" s="271"/>
    </row>
    <row r="216" ht="12">
      <c r="A216" s="271"/>
    </row>
    <row r="217" ht="12">
      <c r="A217" s="271"/>
    </row>
    <row r="218" ht="12">
      <c r="A218" s="271"/>
    </row>
    <row r="219" ht="12">
      <c r="A219" s="271"/>
    </row>
    <row r="220" ht="12">
      <c r="A220" s="271"/>
    </row>
    <row r="221" ht="12">
      <c r="A221" s="271"/>
    </row>
    <row r="222" ht="12">
      <c r="A222" s="271"/>
    </row>
    <row r="223" ht="12">
      <c r="A223" s="271"/>
    </row>
    <row r="224" ht="12">
      <c r="A224" s="271"/>
    </row>
    <row r="225" ht="12">
      <c r="A225" s="271"/>
    </row>
    <row r="226" ht="12">
      <c r="A226" s="271"/>
    </row>
    <row r="227" ht="12">
      <c r="A227" s="271"/>
    </row>
    <row r="228" ht="12">
      <c r="A228" s="271"/>
    </row>
    <row r="229" ht="12">
      <c r="A229" s="271"/>
    </row>
    <row r="230" ht="12">
      <c r="A230" s="271"/>
    </row>
    <row r="231" ht="12">
      <c r="A231" s="271"/>
    </row>
    <row r="232" ht="12">
      <c r="A232" s="271"/>
    </row>
    <row r="233" ht="12">
      <c r="A233" s="271"/>
    </row>
    <row r="234" ht="12">
      <c r="A234" s="271"/>
    </row>
    <row r="235" ht="12">
      <c r="A235" s="271"/>
    </row>
    <row r="236" ht="12">
      <c r="A236" s="271"/>
    </row>
    <row r="237" ht="12">
      <c r="A237" s="271"/>
    </row>
    <row r="238" ht="12">
      <c r="A238" s="271"/>
    </row>
    <row r="239" ht="12">
      <c r="A239" s="271"/>
    </row>
    <row r="240" ht="12">
      <c r="A240" s="271"/>
    </row>
    <row r="241" ht="12">
      <c r="A241" s="271"/>
    </row>
    <row r="242" ht="12">
      <c r="A242" s="271"/>
    </row>
    <row r="243" ht="12">
      <c r="A243" s="271"/>
    </row>
    <row r="244" ht="12">
      <c r="A244" s="271"/>
    </row>
    <row r="245" ht="12">
      <c r="A245" s="271"/>
    </row>
    <row r="246" ht="12">
      <c r="A246" s="271"/>
    </row>
    <row r="247" ht="12">
      <c r="A247" s="271"/>
    </row>
    <row r="248" ht="12">
      <c r="A248" s="271"/>
    </row>
    <row r="249" ht="12">
      <c r="A249" s="271"/>
    </row>
    <row r="250" ht="12">
      <c r="A250" s="271"/>
    </row>
    <row r="251" ht="12">
      <c r="A251" s="271"/>
    </row>
    <row r="252" ht="12">
      <c r="A252" s="271"/>
    </row>
    <row r="253" ht="12">
      <c r="A253" s="271"/>
    </row>
    <row r="254" ht="12">
      <c r="A254" s="271"/>
    </row>
    <row r="255" ht="12">
      <c r="A255" s="271"/>
    </row>
    <row r="256" ht="12">
      <c r="A256" s="271"/>
    </row>
    <row r="257" ht="12">
      <c r="A257" s="271"/>
    </row>
    <row r="258" ht="12">
      <c r="A258" s="271"/>
    </row>
    <row r="259" ht="12">
      <c r="A259" s="271"/>
    </row>
    <row r="260" ht="12">
      <c r="A260" s="271"/>
    </row>
    <row r="261" ht="12">
      <c r="A261" s="271"/>
    </row>
    <row r="262" ht="12">
      <c r="A262" s="271"/>
    </row>
    <row r="263" ht="12">
      <c r="A263" s="271"/>
    </row>
    <row r="264" ht="12">
      <c r="A264" s="271"/>
    </row>
    <row r="265" ht="12">
      <c r="A265" s="271"/>
    </row>
    <row r="266" ht="12">
      <c r="A266" s="271"/>
    </row>
    <row r="267" ht="12">
      <c r="A267" s="271"/>
    </row>
    <row r="268" ht="12">
      <c r="A268" s="271"/>
    </row>
    <row r="269" ht="12">
      <c r="A269" s="271"/>
    </row>
    <row r="270" ht="12">
      <c r="A270" s="271"/>
    </row>
    <row r="271" ht="12">
      <c r="A271" s="271"/>
    </row>
    <row r="272" ht="12">
      <c r="A272" s="271"/>
    </row>
    <row r="273" ht="12">
      <c r="A273" s="271"/>
    </row>
    <row r="274" ht="12">
      <c r="A274" s="271"/>
    </row>
    <row r="275" ht="12">
      <c r="A275" s="271"/>
    </row>
    <row r="276" ht="12">
      <c r="A276" s="271"/>
    </row>
    <row r="277" ht="12">
      <c r="A277" s="271"/>
    </row>
    <row r="278" ht="12">
      <c r="A278" s="271"/>
    </row>
    <row r="279" ht="12">
      <c r="A279" s="271"/>
    </row>
    <row r="280" ht="12">
      <c r="A280" s="271"/>
    </row>
    <row r="281" ht="12">
      <c r="A281" s="271"/>
    </row>
    <row r="282" ht="12">
      <c r="A282" s="271"/>
    </row>
    <row r="283" ht="12">
      <c r="A283" s="271"/>
    </row>
    <row r="284" ht="12">
      <c r="A284" s="271"/>
    </row>
    <row r="285" ht="12">
      <c r="A285" s="271"/>
    </row>
    <row r="286" ht="12">
      <c r="A286" s="271"/>
    </row>
    <row r="287" ht="12">
      <c r="A287" s="271"/>
    </row>
    <row r="288" ht="12">
      <c r="A288" s="271"/>
    </row>
    <row r="289" ht="12">
      <c r="A289" s="271"/>
    </row>
    <row r="290" ht="12">
      <c r="A290" s="271"/>
    </row>
    <row r="291" ht="12">
      <c r="A291" s="271"/>
    </row>
    <row r="292" ht="12">
      <c r="A292" s="271"/>
    </row>
    <row r="293" ht="12">
      <c r="A293" s="271"/>
    </row>
    <row r="294" ht="12">
      <c r="A294" s="271"/>
    </row>
    <row r="295" ht="12">
      <c r="A295" s="271"/>
    </row>
    <row r="296" ht="12">
      <c r="A296" s="271"/>
    </row>
    <row r="297" ht="12">
      <c r="A297" s="271"/>
    </row>
    <row r="298" ht="12">
      <c r="A298" s="271"/>
    </row>
    <row r="299" ht="12">
      <c r="A299" s="271"/>
    </row>
    <row r="300" ht="12">
      <c r="A300" s="271"/>
    </row>
    <row r="301" ht="12">
      <c r="A301" s="271"/>
    </row>
    <row r="302" ht="12">
      <c r="A302" s="271"/>
    </row>
    <row r="303" ht="12">
      <c r="A303" s="271"/>
    </row>
    <row r="304" ht="12">
      <c r="A304" s="271"/>
    </row>
    <row r="305" ht="12">
      <c r="A305" s="271"/>
    </row>
    <row r="306" ht="12">
      <c r="A306" s="271"/>
    </row>
    <row r="307" ht="12">
      <c r="A307" s="271"/>
    </row>
    <row r="308" ht="12">
      <c r="A308" s="271"/>
    </row>
    <row r="309" ht="12">
      <c r="A309" s="271"/>
    </row>
    <row r="310" ht="12">
      <c r="A310" s="271"/>
    </row>
    <row r="311" ht="12">
      <c r="A311" s="271"/>
    </row>
    <row r="312" ht="12">
      <c r="A312" s="271"/>
    </row>
    <row r="313" ht="12">
      <c r="A313" s="271"/>
    </row>
    <row r="314" ht="12">
      <c r="A314" s="271"/>
    </row>
    <row r="315" ht="12">
      <c r="A315" s="271"/>
    </row>
    <row r="316" ht="12">
      <c r="A316" s="271"/>
    </row>
    <row r="317" ht="12">
      <c r="A317" s="271"/>
    </row>
    <row r="318" ht="12">
      <c r="A318" s="271"/>
    </row>
    <row r="319" ht="12">
      <c r="A319" s="271"/>
    </row>
    <row r="320" ht="12">
      <c r="A320" s="271"/>
    </row>
    <row r="321" ht="12">
      <c r="A321" s="271"/>
    </row>
    <row r="322" ht="12">
      <c r="A322" s="271"/>
    </row>
    <row r="323" ht="12">
      <c r="A323" s="271"/>
    </row>
    <row r="324" ht="12">
      <c r="A324" s="271"/>
    </row>
    <row r="325" ht="12">
      <c r="A325" s="271"/>
    </row>
    <row r="326" ht="12">
      <c r="A326" s="271"/>
    </row>
    <row r="327" ht="12">
      <c r="A327" s="271"/>
    </row>
    <row r="328" ht="12">
      <c r="A328" s="271"/>
    </row>
    <row r="329" ht="12">
      <c r="A329" s="271"/>
    </row>
    <row r="330" ht="12">
      <c r="A330" s="271"/>
    </row>
    <row r="331" ht="12">
      <c r="A331" s="271"/>
    </row>
    <row r="332" ht="12">
      <c r="A332" s="271"/>
    </row>
    <row r="333" ht="12">
      <c r="A333" s="271"/>
    </row>
    <row r="334" ht="12">
      <c r="A334" s="271"/>
    </row>
    <row r="335" ht="12">
      <c r="A335" s="271"/>
    </row>
    <row r="336" ht="12">
      <c r="A336" s="271"/>
    </row>
    <row r="337" ht="12">
      <c r="A337" s="271"/>
    </row>
    <row r="338" ht="12">
      <c r="A338" s="271"/>
    </row>
    <row r="339" ht="12">
      <c r="A339" s="271"/>
    </row>
    <row r="340" ht="12">
      <c r="A340" s="271"/>
    </row>
    <row r="341" ht="12">
      <c r="A341" s="271"/>
    </row>
    <row r="342" ht="12">
      <c r="A342" s="271"/>
    </row>
    <row r="343" ht="12">
      <c r="A343" s="271"/>
    </row>
    <row r="344" ht="12">
      <c r="A344" s="271"/>
    </row>
    <row r="345" ht="12">
      <c r="A345" s="271"/>
    </row>
    <row r="346" ht="12">
      <c r="A346" s="271"/>
    </row>
    <row r="347" ht="12">
      <c r="A347" s="271"/>
    </row>
    <row r="348" ht="12">
      <c r="A348" s="271"/>
    </row>
    <row r="349" ht="12">
      <c r="A349" s="271"/>
    </row>
    <row r="350" ht="12">
      <c r="A350" s="271"/>
    </row>
    <row r="351" ht="12">
      <c r="A351" s="271"/>
    </row>
    <row r="352" ht="12">
      <c r="A352" s="271"/>
    </row>
    <row r="353" ht="12">
      <c r="A353" s="271"/>
    </row>
    <row r="354" ht="12">
      <c r="A354" s="271"/>
    </row>
    <row r="355" ht="12">
      <c r="A355" s="271"/>
    </row>
    <row r="356" ht="12">
      <c r="A356" s="271"/>
    </row>
    <row r="357" ht="12">
      <c r="A357" s="271"/>
    </row>
    <row r="358" ht="12">
      <c r="A358" s="271"/>
    </row>
    <row r="359" ht="12">
      <c r="A359" s="271"/>
    </row>
    <row r="360" ht="12">
      <c r="A360" s="271"/>
    </row>
    <row r="361" ht="12">
      <c r="A361" s="271"/>
    </row>
    <row r="362" ht="12">
      <c r="A362" s="271"/>
    </row>
    <row r="363" ht="12">
      <c r="A363" s="271"/>
    </row>
    <row r="364" ht="12">
      <c r="A364" s="271"/>
    </row>
    <row r="365" ht="12">
      <c r="A365" s="271"/>
    </row>
    <row r="366" ht="12">
      <c r="A366" s="271"/>
    </row>
    <row r="367" ht="12">
      <c r="A367" s="271"/>
    </row>
    <row r="368" ht="12">
      <c r="A368" s="271"/>
    </row>
    <row r="369" ht="12">
      <c r="A369" s="271"/>
    </row>
    <row r="370" ht="12">
      <c r="A370" s="271"/>
    </row>
    <row r="371" ht="12">
      <c r="A371" s="271"/>
    </row>
    <row r="372" ht="12">
      <c r="A372" s="271"/>
    </row>
    <row r="373" ht="12">
      <c r="A373" s="271"/>
    </row>
    <row r="374" ht="12">
      <c r="A374" s="271"/>
    </row>
    <row r="375" ht="12">
      <c r="A375" s="271"/>
    </row>
    <row r="376" ht="12">
      <c r="A376" s="271"/>
    </row>
    <row r="377" ht="12">
      <c r="A377" s="271"/>
    </row>
    <row r="378" ht="12">
      <c r="A378" s="271"/>
    </row>
    <row r="379" ht="12">
      <c r="A379" s="271"/>
    </row>
    <row r="380" ht="12">
      <c r="A380" s="271"/>
    </row>
    <row r="381" ht="12">
      <c r="A381" s="271"/>
    </row>
    <row r="382" ht="12">
      <c r="A382" s="271"/>
    </row>
    <row r="383" ht="12">
      <c r="A383" s="271"/>
    </row>
    <row r="384" ht="12">
      <c r="A384" s="271"/>
    </row>
    <row r="385" ht="12">
      <c r="A385" s="271"/>
    </row>
    <row r="386" ht="12">
      <c r="A386" s="271"/>
    </row>
    <row r="387" ht="12">
      <c r="A387" s="271"/>
    </row>
    <row r="388" ht="12">
      <c r="A388" s="271"/>
    </row>
    <row r="389" ht="12">
      <c r="A389" s="271"/>
    </row>
    <row r="390" ht="12">
      <c r="A390" s="271"/>
    </row>
    <row r="391" ht="12">
      <c r="A391" s="271"/>
    </row>
    <row r="392" ht="12">
      <c r="A392" s="271"/>
    </row>
    <row r="393" ht="12">
      <c r="A393" s="271"/>
    </row>
    <row r="394" ht="12">
      <c r="A394" s="271"/>
    </row>
    <row r="395" ht="12">
      <c r="A395" s="271"/>
    </row>
    <row r="396" ht="12">
      <c r="A396" s="271"/>
    </row>
    <row r="397" ht="12">
      <c r="A397" s="271"/>
    </row>
    <row r="398" ht="12">
      <c r="A398" s="271"/>
    </row>
    <row r="399" ht="12">
      <c r="A399" s="271"/>
    </row>
    <row r="400" ht="12">
      <c r="A400" s="271"/>
    </row>
    <row r="401" ht="12">
      <c r="A401" s="271"/>
    </row>
    <row r="402" ht="12">
      <c r="A402" s="271"/>
    </row>
    <row r="403" ht="12">
      <c r="A403" s="271"/>
    </row>
    <row r="404" ht="12">
      <c r="A404" s="271"/>
    </row>
    <row r="405" ht="12">
      <c r="A405" s="271"/>
    </row>
    <row r="406" ht="12">
      <c r="A406" s="271"/>
    </row>
    <row r="407" ht="12">
      <c r="A407" s="271"/>
    </row>
    <row r="408" ht="12">
      <c r="A408" s="271"/>
    </row>
    <row r="409" ht="12">
      <c r="A409" s="271"/>
    </row>
    <row r="410" ht="12">
      <c r="A410" s="271"/>
    </row>
    <row r="411" ht="12">
      <c r="A411" s="271"/>
    </row>
    <row r="412" ht="12">
      <c r="A412" s="271"/>
    </row>
    <row r="413" ht="12">
      <c r="A413" s="271"/>
    </row>
    <row r="414" ht="12">
      <c r="A414" s="271"/>
    </row>
    <row r="415" ht="12">
      <c r="A415" s="271"/>
    </row>
    <row r="416" ht="12">
      <c r="A416" s="271"/>
    </row>
    <row r="417" ht="12">
      <c r="A417" s="271"/>
    </row>
    <row r="418" ht="12">
      <c r="A418" s="271"/>
    </row>
    <row r="419" ht="12">
      <c r="A419" s="271"/>
    </row>
    <row r="420" ht="12">
      <c r="A420" s="271"/>
    </row>
    <row r="421" ht="12">
      <c r="A421" s="271"/>
    </row>
    <row r="422" ht="12">
      <c r="A422" s="271"/>
    </row>
    <row r="423" ht="12">
      <c r="A423" s="271"/>
    </row>
    <row r="424" ht="12">
      <c r="A424" s="271"/>
    </row>
    <row r="425" ht="12">
      <c r="A425" s="271"/>
    </row>
    <row r="426" ht="12">
      <c r="A426" s="271"/>
    </row>
    <row r="427" ht="12">
      <c r="A427" s="271"/>
    </row>
    <row r="428" ht="12">
      <c r="A428" s="271"/>
    </row>
    <row r="429" ht="12">
      <c r="A429" s="271"/>
    </row>
    <row r="430" ht="12">
      <c r="A430" s="271"/>
    </row>
    <row r="431" ht="12">
      <c r="A431" s="271"/>
    </row>
    <row r="432" ht="12">
      <c r="A432" s="271"/>
    </row>
    <row r="433" ht="12">
      <c r="A433" s="271"/>
    </row>
    <row r="434" ht="12">
      <c r="A434" s="271"/>
    </row>
    <row r="435" ht="12">
      <c r="A435" s="271"/>
    </row>
    <row r="436" ht="12">
      <c r="A436" s="271"/>
    </row>
    <row r="437" ht="12">
      <c r="A437" s="271"/>
    </row>
    <row r="438" ht="12">
      <c r="A438" s="271"/>
    </row>
    <row r="439" ht="12">
      <c r="A439" s="271"/>
    </row>
    <row r="440" ht="12">
      <c r="A440" s="271"/>
    </row>
    <row r="441" ht="12">
      <c r="A441" s="271"/>
    </row>
    <row r="442" ht="12">
      <c r="A442" s="271"/>
    </row>
    <row r="443" ht="12">
      <c r="A443" s="271"/>
    </row>
    <row r="444" ht="12">
      <c r="A444" s="271"/>
    </row>
    <row r="445" ht="12">
      <c r="A445" s="271"/>
    </row>
    <row r="446" ht="12">
      <c r="A446" s="271"/>
    </row>
    <row r="447" ht="12">
      <c r="A447" s="271"/>
    </row>
    <row r="448" ht="12">
      <c r="A448" s="271"/>
    </row>
    <row r="449" ht="12">
      <c r="A449" s="271"/>
    </row>
    <row r="450" ht="12">
      <c r="A450" s="271"/>
    </row>
    <row r="451" ht="12">
      <c r="A451" s="271"/>
    </row>
    <row r="452" ht="12">
      <c r="A452" s="271"/>
    </row>
    <row r="453" ht="12">
      <c r="A453" s="271"/>
    </row>
    <row r="454" ht="12">
      <c r="A454" s="271"/>
    </row>
    <row r="455" ht="12">
      <c r="A455" s="271"/>
    </row>
    <row r="456" ht="12">
      <c r="A456" s="271"/>
    </row>
    <row r="457" ht="12">
      <c r="A457" s="271"/>
    </row>
    <row r="458" ht="12">
      <c r="A458" s="271"/>
    </row>
    <row r="459" ht="12">
      <c r="A459" s="271"/>
    </row>
    <row r="460" ht="12">
      <c r="A460" s="271"/>
    </row>
    <row r="461" ht="12">
      <c r="A461" s="271"/>
    </row>
    <row r="462" ht="12">
      <c r="A462" s="271"/>
    </row>
    <row r="463" ht="12">
      <c r="A463" s="271"/>
    </row>
    <row r="464" ht="12">
      <c r="A464" s="271"/>
    </row>
    <row r="465" ht="12">
      <c r="A465" s="271"/>
    </row>
    <row r="466" ht="12">
      <c r="A466" s="271"/>
    </row>
    <row r="467" ht="12">
      <c r="A467" s="271"/>
    </row>
    <row r="468" ht="12">
      <c r="A468" s="271"/>
    </row>
    <row r="469" ht="12">
      <c r="A469" s="271"/>
    </row>
    <row r="470" ht="12">
      <c r="A470" s="271"/>
    </row>
    <row r="471" ht="12">
      <c r="A471" s="271"/>
    </row>
    <row r="472" ht="12">
      <c r="A472" s="271"/>
    </row>
    <row r="473" ht="12">
      <c r="A473" s="271"/>
    </row>
    <row r="474" ht="12">
      <c r="A474" s="271"/>
    </row>
    <row r="475" ht="12">
      <c r="A475" s="271"/>
    </row>
    <row r="476" ht="12">
      <c r="A476" s="271"/>
    </row>
    <row r="477" ht="12">
      <c r="A477" s="271"/>
    </row>
    <row r="478" ht="12">
      <c r="A478" s="271"/>
    </row>
    <row r="479" ht="12">
      <c r="A479" s="271"/>
    </row>
    <row r="480" ht="12">
      <c r="A480" s="271"/>
    </row>
    <row r="481" ht="12">
      <c r="A481" s="271"/>
    </row>
    <row r="482" ht="12">
      <c r="A482" s="271"/>
    </row>
    <row r="483" ht="12">
      <c r="A483" s="271"/>
    </row>
    <row r="484" ht="12">
      <c r="A484" s="271"/>
    </row>
    <row r="485" ht="12">
      <c r="A485" s="271"/>
    </row>
    <row r="486" ht="12">
      <c r="A486" s="271"/>
    </row>
    <row r="487" ht="12">
      <c r="A487" s="271"/>
    </row>
    <row r="488" ht="12">
      <c r="A488" s="271"/>
    </row>
    <row r="489" ht="12">
      <c r="A489" s="271"/>
    </row>
    <row r="490" ht="12">
      <c r="A490" s="271"/>
    </row>
    <row r="491" ht="12">
      <c r="A491" s="271"/>
    </row>
    <row r="492" ht="12">
      <c r="A492" s="271"/>
    </row>
    <row r="493" ht="12">
      <c r="A493" s="271"/>
    </row>
    <row r="494" ht="12">
      <c r="A494" s="271"/>
    </row>
    <row r="495" ht="12">
      <c r="A495" s="271"/>
    </row>
    <row r="496" ht="12">
      <c r="A496" s="271"/>
    </row>
    <row r="497" ht="12">
      <c r="A497" s="271"/>
    </row>
    <row r="498" ht="12">
      <c r="A498" s="271"/>
    </row>
    <row r="499" ht="12">
      <c r="A499" s="271"/>
    </row>
    <row r="500" ht="12">
      <c r="A500" s="271"/>
    </row>
    <row r="501" ht="12">
      <c r="A501" s="271"/>
    </row>
    <row r="502" ht="12">
      <c r="A502" s="271"/>
    </row>
    <row r="503" ht="12">
      <c r="A503" s="271"/>
    </row>
    <row r="504" ht="12">
      <c r="A504" s="271"/>
    </row>
    <row r="505" ht="12">
      <c r="A505" s="271"/>
    </row>
    <row r="506" ht="12">
      <c r="A506" s="271"/>
    </row>
    <row r="507" ht="12">
      <c r="A507" s="271"/>
    </row>
    <row r="508" ht="12">
      <c r="A508" s="271"/>
    </row>
    <row r="509" ht="12">
      <c r="A509" s="271"/>
    </row>
    <row r="510" ht="12">
      <c r="A510" s="271"/>
    </row>
    <row r="511" ht="12">
      <c r="A511" s="271"/>
    </row>
    <row r="512" ht="12">
      <c r="A512" s="271"/>
    </row>
    <row r="513" ht="12">
      <c r="A513" s="271"/>
    </row>
    <row r="514" ht="12">
      <c r="A514" s="271"/>
    </row>
    <row r="515" ht="12">
      <c r="A515" s="271"/>
    </row>
    <row r="516" ht="12">
      <c r="A516" s="271"/>
    </row>
    <row r="517" ht="12">
      <c r="A517" s="271"/>
    </row>
    <row r="518" ht="12">
      <c r="A518" s="271"/>
    </row>
    <row r="519" ht="12">
      <c r="A519" s="271"/>
    </row>
    <row r="520" ht="12">
      <c r="A520" s="271"/>
    </row>
    <row r="521" ht="12">
      <c r="A521" s="271"/>
    </row>
    <row r="522" ht="12">
      <c r="A522" s="271"/>
    </row>
    <row r="523" ht="12">
      <c r="A523" s="271"/>
    </row>
    <row r="524" ht="12">
      <c r="A524" s="271"/>
    </row>
    <row r="525" ht="12">
      <c r="A525" s="271"/>
    </row>
    <row r="526" ht="12">
      <c r="A526" s="271"/>
    </row>
    <row r="527" ht="12">
      <c r="A527" s="271"/>
    </row>
    <row r="528" ht="12">
      <c r="A528" s="271"/>
    </row>
    <row r="529" ht="12">
      <c r="A529" s="271"/>
    </row>
    <row r="530" ht="12">
      <c r="A530" s="271"/>
    </row>
    <row r="531" ht="12">
      <c r="A531" s="271"/>
    </row>
    <row r="532" ht="12">
      <c r="A532" s="271"/>
    </row>
    <row r="533" ht="12">
      <c r="A533" s="271"/>
    </row>
    <row r="534" ht="12">
      <c r="A534" s="271"/>
    </row>
    <row r="535" ht="12">
      <c r="A535" s="271"/>
    </row>
    <row r="536" ht="12">
      <c r="A536" s="271"/>
    </row>
    <row r="537" ht="12">
      <c r="A537" s="271"/>
    </row>
    <row r="538" ht="12">
      <c r="A538" s="271"/>
    </row>
    <row r="539" ht="12">
      <c r="A539" s="271"/>
    </row>
    <row r="540" ht="12">
      <c r="A540" s="271"/>
    </row>
    <row r="541" ht="12">
      <c r="A541" s="271"/>
    </row>
    <row r="542" ht="12">
      <c r="A542" s="271"/>
    </row>
    <row r="543" ht="12">
      <c r="A543" s="271"/>
    </row>
    <row r="544" ht="12">
      <c r="A544" s="271"/>
    </row>
    <row r="545" ht="12">
      <c r="A545" s="271"/>
    </row>
    <row r="546" ht="12">
      <c r="A546" s="271"/>
    </row>
    <row r="547" ht="12">
      <c r="A547" s="271"/>
    </row>
    <row r="548" ht="12">
      <c r="A548" s="271"/>
    </row>
    <row r="549" ht="12">
      <c r="A549" s="271"/>
    </row>
    <row r="550" ht="12">
      <c r="A550" s="271"/>
    </row>
    <row r="551" ht="12">
      <c r="A551" s="271"/>
    </row>
    <row r="552" ht="12">
      <c r="A552" s="271"/>
    </row>
    <row r="553" ht="12">
      <c r="A553" s="271"/>
    </row>
    <row r="554" ht="12">
      <c r="A554" s="271"/>
    </row>
    <row r="555" ht="12">
      <c r="A555" s="271"/>
    </row>
    <row r="556" ht="12">
      <c r="A556" s="271"/>
    </row>
    <row r="557" ht="12">
      <c r="A557" s="271"/>
    </row>
    <row r="558" ht="12">
      <c r="A558" s="271"/>
    </row>
    <row r="559" ht="12">
      <c r="A559" s="271"/>
    </row>
    <row r="560" ht="12">
      <c r="A560" s="271"/>
    </row>
    <row r="561" ht="12">
      <c r="A561" s="271"/>
    </row>
    <row r="562" ht="12">
      <c r="A562" s="271"/>
    </row>
    <row r="563" ht="12">
      <c r="A563" s="271"/>
    </row>
    <row r="564" ht="12">
      <c r="A564" s="271"/>
    </row>
    <row r="565" ht="12">
      <c r="A565" s="271"/>
    </row>
    <row r="566" ht="12">
      <c r="A566" s="271"/>
    </row>
    <row r="567" ht="12">
      <c r="A567" s="271"/>
    </row>
    <row r="568" ht="12">
      <c r="A568" s="271"/>
    </row>
    <row r="569" ht="12">
      <c r="A569" s="271"/>
    </row>
    <row r="570" ht="12">
      <c r="A570" s="271"/>
    </row>
    <row r="571" ht="12">
      <c r="A571" s="271"/>
    </row>
    <row r="572" ht="12">
      <c r="A572" s="271"/>
    </row>
    <row r="573" ht="12">
      <c r="A573" s="271"/>
    </row>
    <row r="574" ht="12">
      <c r="A574" s="271"/>
    </row>
    <row r="575" ht="12">
      <c r="A575" s="271"/>
    </row>
    <row r="576" ht="12">
      <c r="A576" s="271"/>
    </row>
    <row r="577" ht="12">
      <c r="A577" s="271"/>
    </row>
    <row r="578" ht="12">
      <c r="A578" s="271"/>
    </row>
    <row r="579" ht="12">
      <c r="A579" s="271"/>
    </row>
    <row r="580" ht="12">
      <c r="A580" s="271"/>
    </row>
    <row r="581" ht="12">
      <c r="A581" s="271"/>
    </row>
    <row r="582" ht="12">
      <c r="A582" s="271"/>
    </row>
    <row r="583" ht="12">
      <c r="A583" s="271"/>
    </row>
    <row r="584" ht="12">
      <c r="A584" s="271"/>
    </row>
    <row r="585" ht="12">
      <c r="A585" s="271"/>
    </row>
    <row r="586" ht="12">
      <c r="A586" s="271"/>
    </row>
    <row r="587" ht="12">
      <c r="A587" s="271"/>
    </row>
    <row r="588" ht="12">
      <c r="A588" s="271"/>
    </row>
    <row r="589" ht="12">
      <c r="A589" s="271"/>
    </row>
    <row r="590" ht="12">
      <c r="A590" s="271"/>
    </row>
    <row r="591" ht="12">
      <c r="A591" s="271"/>
    </row>
    <row r="592" ht="12">
      <c r="A592" s="271"/>
    </row>
    <row r="593" ht="12">
      <c r="A593" s="271"/>
    </row>
    <row r="594" ht="12">
      <c r="A594" s="271"/>
    </row>
    <row r="595" ht="12">
      <c r="A595" s="271"/>
    </row>
    <row r="596" ht="12">
      <c r="A596" s="271"/>
    </row>
    <row r="597" ht="12">
      <c r="A597" s="271"/>
    </row>
    <row r="598" ht="12">
      <c r="A598" s="271"/>
    </row>
    <row r="599" ht="12">
      <c r="A599" s="271"/>
    </row>
    <row r="600" ht="12">
      <c r="A600" s="271"/>
    </row>
    <row r="601" ht="12">
      <c r="A601" s="271"/>
    </row>
    <row r="602" ht="12">
      <c r="A602" s="271"/>
    </row>
    <row r="603" ht="12">
      <c r="A603" s="271"/>
    </row>
    <row r="604" ht="12">
      <c r="A604" s="271"/>
    </row>
    <row r="605" ht="12">
      <c r="A605" s="271"/>
    </row>
    <row r="606" ht="12">
      <c r="A606" s="271"/>
    </row>
    <row r="607" ht="12">
      <c r="A607" s="271"/>
    </row>
    <row r="608" ht="12">
      <c r="A608" s="271"/>
    </row>
    <row r="609" ht="12">
      <c r="A609" s="271"/>
    </row>
    <row r="610" ht="12">
      <c r="A610" s="271"/>
    </row>
    <row r="611" ht="12">
      <c r="A611" s="271"/>
    </row>
    <row r="612" ht="12">
      <c r="A612" s="271"/>
    </row>
    <row r="613" ht="12">
      <c r="A613" s="271"/>
    </row>
    <row r="614" ht="12">
      <c r="A614" s="271"/>
    </row>
    <row r="615" ht="12">
      <c r="A615" s="271"/>
    </row>
    <row r="616" ht="12">
      <c r="A616" s="271"/>
    </row>
    <row r="617" ht="12">
      <c r="A617" s="271"/>
    </row>
    <row r="618" ht="12">
      <c r="A618" s="271"/>
    </row>
    <row r="619" ht="12">
      <c r="A619" s="271"/>
    </row>
    <row r="620" ht="12">
      <c r="A620" s="271"/>
    </row>
    <row r="621" ht="12">
      <c r="A621" s="271"/>
    </row>
    <row r="622" ht="12">
      <c r="A622" s="271"/>
    </row>
  </sheetData>
  <sheetProtection/>
  <mergeCells count="3">
    <mergeCell ref="B72:K72"/>
    <mergeCell ref="H69:I69"/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9">
      <selection activeCell="F26" sqref="F26"/>
    </sheetView>
  </sheetViews>
  <sheetFormatPr defaultColWidth="9.140625" defaultRowHeight="12.75"/>
  <cols>
    <col min="1" max="1" width="3.28125" style="0" bestFit="1" customWidth="1"/>
    <col min="2" max="2" width="19.421875" style="0" customWidth="1"/>
    <col min="3" max="3" width="27.7109375" style="0" customWidth="1"/>
    <col min="4" max="4" width="17.421875" style="0" customWidth="1"/>
    <col min="5" max="5" width="39.7109375" style="0" customWidth="1"/>
    <col min="6" max="6" width="22.00390625" style="0" customWidth="1"/>
  </cols>
  <sheetData>
    <row r="1" spans="1:6" ht="27" thickTop="1">
      <c r="A1" s="479" t="s">
        <v>575</v>
      </c>
      <c r="B1" s="480"/>
      <c r="C1" s="480"/>
      <c r="D1" s="480"/>
      <c r="E1" s="480"/>
      <c r="F1" s="480"/>
    </row>
    <row r="2" spans="1:6" ht="75">
      <c r="A2" s="292" t="s">
        <v>4097</v>
      </c>
      <c r="B2" s="293" t="s">
        <v>5654</v>
      </c>
      <c r="C2" s="293" t="s">
        <v>4098</v>
      </c>
      <c r="D2" s="293" t="s">
        <v>4099</v>
      </c>
      <c r="E2" s="293" t="s">
        <v>4100</v>
      </c>
      <c r="F2" s="293" t="s">
        <v>1170</v>
      </c>
    </row>
    <row r="3" spans="1:6" ht="45">
      <c r="A3" s="272">
        <v>1</v>
      </c>
      <c r="B3" s="273" t="s">
        <v>4101</v>
      </c>
      <c r="C3" s="273" t="s">
        <v>4102</v>
      </c>
      <c r="D3" s="274" t="s">
        <v>4103</v>
      </c>
      <c r="E3" s="273" t="s">
        <v>4104</v>
      </c>
      <c r="F3" s="275">
        <v>69500</v>
      </c>
    </row>
    <row r="4" spans="1:6" ht="45">
      <c r="A4" s="272">
        <v>2</v>
      </c>
      <c r="B4" s="273" t="s">
        <v>4101</v>
      </c>
      <c r="C4" s="273" t="s">
        <v>4105</v>
      </c>
      <c r="D4" s="274" t="s">
        <v>4106</v>
      </c>
      <c r="E4" s="273" t="s">
        <v>4107</v>
      </c>
      <c r="F4" s="275">
        <v>70000</v>
      </c>
    </row>
    <row r="5" spans="1:6" ht="45">
      <c r="A5" s="272">
        <v>3</v>
      </c>
      <c r="B5" s="273" t="s">
        <v>4101</v>
      </c>
      <c r="C5" s="273" t="s">
        <v>4108</v>
      </c>
      <c r="D5" s="274" t="s">
        <v>4109</v>
      </c>
      <c r="E5" s="273" t="s">
        <v>4110</v>
      </c>
      <c r="F5" s="275">
        <v>60000</v>
      </c>
    </row>
    <row r="6" spans="1:6" ht="45">
      <c r="A6" s="272">
        <v>4</v>
      </c>
      <c r="B6" s="273" t="s">
        <v>4101</v>
      </c>
      <c r="C6" s="273" t="s">
        <v>4111</v>
      </c>
      <c r="D6" s="274" t="s">
        <v>4112</v>
      </c>
      <c r="E6" s="273" t="s">
        <v>4113</v>
      </c>
      <c r="F6" s="275">
        <v>69600</v>
      </c>
    </row>
    <row r="7" spans="1:6" ht="30">
      <c r="A7" s="272">
        <v>5</v>
      </c>
      <c r="B7" s="273" t="s">
        <v>4114</v>
      </c>
      <c r="C7" s="273" t="s">
        <v>4115</v>
      </c>
      <c r="D7" s="274" t="s">
        <v>4116</v>
      </c>
      <c r="E7" s="273" t="s">
        <v>4117</v>
      </c>
      <c r="F7" s="275">
        <v>45000</v>
      </c>
    </row>
    <row r="8" spans="1:6" ht="45">
      <c r="A8" s="272">
        <v>6</v>
      </c>
      <c r="B8" s="273" t="s">
        <v>4118</v>
      </c>
      <c r="C8" s="273" t="s">
        <v>4119</v>
      </c>
      <c r="D8" s="273" t="s">
        <v>4120</v>
      </c>
      <c r="E8" s="273" t="s">
        <v>4121</v>
      </c>
      <c r="F8" s="275">
        <v>50000</v>
      </c>
    </row>
    <row r="9" spans="1:6" ht="30">
      <c r="A9" s="272">
        <v>7</v>
      </c>
      <c r="B9" s="273" t="s">
        <v>4122</v>
      </c>
      <c r="C9" s="273" t="s">
        <v>4123</v>
      </c>
      <c r="D9" s="273" t="s">
        <v>4124</v>
      </c>
      <c r="E9" s="273" t="s">
        <v>4121</v>
      </c>
      <c r="F9" s="275">
        <v>50000</v>
      </c>
    </row>
    <row r="10" spans="1:6" ht="45">
      <c r="A10" s="272">
        <v>8</v>
      </c>
      <c r="B10" s="273" t="s">
        <v>4114</v>
      </c>
      <c r="C10" s="273" t="s">
        <v>4125</v>
      </c>
      <c r="D10" s="273" t="s">
        <v>4126</v>
      </c>
      <c r="E10" s="273" t="s">
        <v>4127</v>
      </c>
      <c r="F10" s="275">
        <v>65000</v>
      </c>
    </row>
    <row r="11" spans="1:6" ht="60">
      <c r="A11" s="272">
        <v>9</v>
      </c>
      <c r="B11" s="273" t="s">
        <v>4128</v>
      </c>
      <c r="C11" s="273" t="s">
        <v>4129</v>
      </c>
      <c r="D11" s="273" t="s">
        <v>4130</v>
      </c>
      <c r="E11" s="273" t="s">
        <v>4121</v>
      </c>
      <c r="F11" s="275">
        <v>50000</v>
      </c>
    </row>
    <row r="12" spans="1:6" ht="30">
      <c r="A12" s="272">
        <v>10</v>
      </c>
      <c r="B12" s="273" t="s">
        <v>4114</v>
      </c>
      <c r="C12" s="273" t="s">
        <v>4131</v>
      </c>
      <c r="D12" s="273" t="s">
        <v>4132</v>
      </c>
      <c r="E12" s="273" t="s">
        <v>4127</v>
      </c>
      <c r="F12" s="275">
        <v>50000</v>
      </c>
    </row>
    <row r="13" spans="1:6" ht="30">
      <c r="A13" s="272">
        <v>11</v>
      </c>
      <c r="B13" s="273" t="s">
        <v>4122</v>
      </c>
      <c r="C13" s="273" t="s">
        <v>4133</v>
      </c>
      <c r="D13" s="273" t="s">
        <v>4134</v>
      </c>
      <c r="E13" s="273" t="s">
        <v>4121</v>
      </c>
      <c r="F13" s="275">
        <v>30000</v>
      </c>
    </row>
    <row r="14" spans="1:6" ht="60">
      <c r="A14" s="272">
        <v>12</v>
      </c>
      <c r="B14" s="273" t="s">
        <v>4128</v>
      </c>
      <c r="C14" s="273" t="s">
        <v>4135</v>
      </c>
      <c r="D14" s="273" t="s">
        <v>4136</v>
      </c>
      <c r="E14" s="273" t="s">
        <v>4121</v>
      </c>
      <c r="F14" s="275">
        <v>50000</v>
      </c>
    </row>
    <row r="15" spans="1:6" ht="30">
      <c r="A15" s="272">
        <v>13</v>
      </c>
      <c r="B15" s="276" t="s">
        <v>4137</v>
      </c>
      <c r="C15" s="277" t="s">
        <v>4138</v>
      </c>
      <c r="D15" s="274" t="s">
        <v>4139</v>
      </c>
      <c r="E15" s="273" t="s">
        <v>4140</v>
      </c>
      <c r="F15" s="275">
        <v>50000</v>
      </c>
    </row>
    <row r="16" spans="1:6" ht="30">
      <c r="A16" s="272">
        <v>14</v>
      </c>
      <c r="B16" s="273" t="s">
        <v>4141</v>
      </c>
      <c r="C16" s="278" t="s">
        <v>4142</v>
      </c>
      <c r="D16" s="274" t="s">
        <v>4143</v>
      </c>
      <c r="E16" s="273" t="s">
        <v>4140</v>
      </c>
      <c r="F16" s="275">
        <v>49619.88</v>
      </c>
    </row>
    <row r="17" spans="1:6" ht="45">
      <c r="A17" s="272">
        <v>15</v>
      </c>
      <c r="B17" s="273" t="s">
        <v>4101</v>
      </c>
      <c r="C17" s="273" t="s">
        <v>4144</v>
      </c>
      <c r="D17" s="274" t="s">
        <v>4145</v>
      </c>
      <c r="E17" s="273" t="s">
        <v>4140</v>
      </c>
      <c r="F17" s="275">
        <v>55000</v>
      </c>
    </row>
    <row r="18" spans="1:6" ht="45">
      <c r="A18" s="272">
        <v>16</v>
      </c>
      <c r="B18" s="273" t="s">
        <v>4141</v>
      </c>
      <c r="C18" s="273" t="s">
        <v>4146</v>
      </c>
      <c r="D18" s="274" t="s">
        <v>4147</v>
      </c>
      <c r="E18" s="273" t="s">
        <v>4140</v>
      </c>
      <c r="F18" s="275">
        <v>49223.1</v>
      </c>
    </row>
    <row r="19" spans="1:6" ht="30">
      <c r="A19" s="272">
        <v>17</v>
      </c>
      <c r="B19" s="273" t="s">
        <v>4114</v>
      </c>
      <c r="C19" s="273" t="s">
        <v>4148</v>
      </c>
      <c r="D19" s="273" t="s">
        <v>4149</v>
      </c>
      <c r="E19" s="273" t="s">
        <v>4127</v>
      </c>
      <c r="F19" s="275">
        <v>52000</v>
      </c>
    </row>
    <row r="20" spans="1:6" ht="30">
      <c r="A20" s="272">
        <v>18</v>
      </c>
      <c r="B20" s="273" t="s">
        <v>4150</v>
      </c>
      <c r="C20" s="273" t="s">
        <v>4151</v>
      </c>
      <c r="D20" s="273" t="s">
        <v>4152</v>
      </c>
      <c r="E20" s="273" t="s">
        <v>4140</v>
      </c>
      <c r="F20" s="275">
        <v>50000</v>
      </c>
    </row>
    <row r="21" spans="1:6" ht="30">
      <c r="A21" s="272">
        <v>19</v>
      </c>
      <c r="B21" s="276" t="s">
        <v>4137</v>
      </c>
      <c r="C21" s="277" t="s">
        <v>4153</v>
      </c>
      <c r="D21" s="274" t="s">
        <v>4154</v>
      </c>
      <c r="E21" s="273" t="s">
        <v>4140</v>
      </c>
      <c r="F21" s="275">
        <v>50000</v>
      </c>
    </row>
    <row r="22" spans="1:6" ht="45">
      <c r="A22" s="272">
        <v>20</v>
      </c>
      <c r="B22" s="273" t="s">
        <v>4114</v>
      </c>
      <c r="C22" s="277" t="s">
        <v>4155</v>
      </c>
      <c r="D22" s="274" t="s">
        <v>4156</v>
      </c>
      <c r="E22" s="273" t="s">
        <v>4127</v>
      </c>
      <c r="F22" s="275">
        <v>65000</v>
      </c>
    </row>
    <row r="23" spans="1:6" ht="60">
      <c r="A23" s="279">
        <v>21</v>
      </c>
      <c r="B23" s="276" t="s">
        <v>4114</v>
      </c>
      <c r="C23" s="277" t="s">
        <v>4157</v>
      </c>
      <c r="D23" s="280" t="s">
        <v>4158</v>
      </c>
      <c r="E23" s="276" t="s">
        <v>4127</v>
      </c>
      <c r="F23" s="275">
        <v>65000</v>
      </c>
    </row>
    <row r="24" spans="1:6" ht="30">
      <c r="A24" s="272">
        <v>22</v>
      </c>
      <c r="B24" s="273" t="s">
        <v>4114</v>
      </c>
      <c r="C24" s="277" t="s">
        <v>4159</v>
      </c>
      <c r="D24" s="273" t="s">
        <v>4160</v>
      </c>
      <c r="E24" s="273" t="s">
        <v>4127</v>
      </c>
      <c r="F24" s="275">
        <v>55000</v>
      </c>
    </row>
    <row r="25" spans="1:6" ht="75">
      <c r="A25" s="279">
        <v>23</v>
      </c>
      <c r="B25" s="276" t="s">
        <v>4161</v>
      </c>
      <c r="C25" s="277" t="s">
        <v>4162</v>
      </c>
      <c r="D25" s="276" t="s">
        <v>4163</v>
      </c>
      <c r="E25" s="276" t="s">
        <v>4164</v>
      </c>
      <c r="F25" s="275">
        <v>45654.09</v>
      </c>
    </row>
    <row r="26" spans="1:6" ht="15">
      <c r="A26" s="281"/>
      <c r="B26" s="282"/>
      <c r="C26" s="283"/>
      <c r="D26" s="284"/>
      <c r="E26" s="294" t="s">
        <v>1172</v>
      </c>
      <c r="F26" s="295">
        <f>SUM(F3:F25)</f>
        <v>1245597.07</v>
      </c>
    </row>
    <row r="27" spans="1:6" ht="15.75" thickBot="1">
      <c r="A27" s="281"/>
      <c r="B27" s="282"/>
      <c r="C27" s="283"/>
      <c r="D27" s="284"/>
      <c r="E27" s="284"/>
      <c r="F27" s="285"/>
    </row>
    <row r="28" spans="1:6" ht="19.5" thickTop="1">
      <c r="A28" s="481" t="s">
        <v>574</v>
      </c>
      <c r="B28" s="482"/>
      <c r="C28" s="482"/>
      <c r="D28" s="482"/>
      <c r="E28" s="482"/>
      <c r="F28" s="482"/>
    </row>
    <row r="29" spans="1:6" ht="30">
      <c r="A29" s="272">
        <v>24</v>
      </c>
      <c r="B29" s="273" t="s">
        <v>4165</v>
      </c>
      <c r="C29" s="273" t="s">
        <v>4166</v>
      </c>
      <c r="D29" s="273" t="s">
        <v>4167</v>
      </c>
      <c r="E29" s="273" t="s">
        <v>4164</v>
      </c>
      <c r="F29" s="275">
        <v>30000</v>
      </c>
    </row>
    <row r="30" spans="1:6" ht="30">
      <c r="A30" s="279">
        <v>25</v>
      </c>
      <c r="B30" s="273" t="s">
        <v>4118</v>
      </c>
      <c r="C30" s="273" t="s">
        <v>4168</v>
      </c>
      <c r="D30" s="273" t="s">
        <v>4169</v>
      </c>
      <c r="E30" s="273" t="s">
        <v>4121</v>
      </c>
      <c r="F30" s="275">
        <v>50000</v>
      </c>
    </row>
    <row r="31" spans="1:6" ht="45">
      <c r="A31" s="279">
        <v>26</v>
      </c>
      <c r="B31" s="276" t="s">
        <v>4170</v>
      </c>
      <c r="C31" s="277" t="s">
        <v>4171</v>
      </c>
      <c r="D31" s="276" t="s">
        <v>4172</v>
      </c>
      <c r="E31" s="276" t="s">
        <v>4164</v>
      </c>
      <c r="F31" s="275">
        <v>50000</v>
      </c>
    </row>
    <row r="32" spans="1:6" ht="45">
      <c r="A32" s="279">
        <v>27</v>
      </c>
      <c r="B32" s="276" t="s">
        <v>1175</v>
      </c>
      <c r="C32" s="277" t="s">
        <v>4173</v>
      </c>
      <c r="D32" s="276" t="s">
        <v>4174</v>
      </c>
      <c r="E32" s="276" t="s">
        <v>4175</v>
      </c>
      <c r="F32" s="275">
        <v>6000</v>
      </c>
    </row>
    <row r="33" spans="1:6" ht="30">
      <c r="A33" s="272">
        <v>28</v>
      </c>
      <c r="B33" s="273" t="s">
        <v>4150</v>
      </c>
      <c r="C33" s="277" t="s">
        <v>4176</v>
      </c>
      <c r="D33" s="273" t="s">
        <v>4177</v>
      </c>
      <c r="E33" s="273" t="s">
        <v>4178</v>
      </c>
      <c r="F33" s="275">
        <v>50000</v>
      </c>
    </row>
    <row r="34" spans="1:6" ht="45">
      <c r="A34" s="272">
        <v>29</v>
      </c>
      <c r="B34" s="276" t="s">
        <v>4179</v>
      </c>
      <c r="C34" s="277" t="s">
        <v>4180</v>
      </c>
      <c r="D34" s="274" t="s">
        <v>4181</v>
      </c>
      <c r="E34" s="273" t="s">
        <v>4164</v>
      </c>
      <c r="F34" s="275">
        <v>22105.6</v>
      </c>
    </row>
    <row r="35" spans="1:6" ht="30">
      <c r="A35" s="272">
        <v>30</v>
      </c>
      <c r="B35" s="276" t="s">
        <v>4182</v>
      </c>
      <c r="C35" s="277" t="s">
        <v>4183</v>
      </c>
      <c r="D35" s="273" t="s">
        <v>4184</v>
      </c>
      <c r="E35" s="273" t="s">
        <v>4164</v>
      </c>
      <c r="F35" s="275">
        <v>50000</v>
      </c>
    </row>
    <row r="36" spans="1:6" ht="30">
      <c r="A36" s="272">
        <v>31</v>
      </c>
      <c r="B36" s="273" t="s">
        <v>4114</v>
      </c>
      <c r="C36" s="277" t="s">
        <v>4185</v>
      </c>
      <c r="D36" s="273" t="s">
        <v>4186</v>
      </c>
      <c r="E36" s="276" t="s">
        <v>4127</v>
      </c>
      <c r="F36" s="275">
        <v>50000</v>
      </c>
    </row>
    <row r="37" spans="1:6" ht="30">
      <c r="A37" s="272">
        <v>32</v>
      </c>
      <c r="B37" s="276" t="s">
        <v>4114</v>
      </c>
      <c r="C37" s="277" t="s">
        <v>4187</v>
      </c>
      <c r="D37" s="273" t="s">
        <v>4188</v>
      </c>
      <c r="E37" s="276" t="s">
        <v>4127</v>
      </c>
      <c r="F37" s="275">
        <v>43000</v>
      </c>
    </row>
    <row r="38" spans="1:6" ht="60">
      <c r="A38" s="272">
        <v>33</v>
      </c>
      <c r="B38" s="276" t="s">
        <v>4189</v>
      </c>
      <c r="C38" s="277" t="s">
        <v>4190</v>
      </c>
      <c r="D38" s="274" t="s">
        <v>4191</v>
      </c>
      <c r="E38" s="273" t="s">
        <v>4164</v>
      </c>
      <c r="F38" s="275">
        <v>50000</v>
      </c>
    </row>
    <row r="39" spans="1:6" ht="45">
      <c r="A39" s="272">
        <v>34</v>
      </c>
      <c r="B39" s="276" t="s">
        <v>4192</v>
      </c>
      <c r="C39" s="277" t="s">
        <v>4193</v>
      </c>
      <c r="D39" s="274" t="s">
        <v>4194</v>
      </c>
      <c r="E39" s="273" t="s">
        <v>4195</v>
      </c>
      <c r="F39" s="275">
        <v>50000</v>
      </c>
    </row>
    <row r="40" spans="1:6" ht="60">
      <c r="A40" s="272">
        <v>35</v>
      </c>
      <c r="B40" s="276" t="s">
        <v>4196</v>
      </c>
      <c r="C40" s="277" t="s">
        <v>4197</v>
      </c>
      <c r="D40" s="276" t="s">
        <v>4198</v>
      </c>
      <c r="E40" s="286" t="s">
        <v>4199</v>
      </c>
      <c r="F40" s="287">
        <v>38000</v>
      </c>
    </row>
    <row r="41" spans="1:6" ht="45">
      <c r="A41" s="272">
        <v>36</v>
      </c>
      <c r="B41" s="284" t="s">
        <v>4200</v>
      </c>
      <c r="C41" s="277" t="s">
        <v>4201</v>
      </c>
      <c r="D41" s="274" t="s">
        <v>4202</v>
      </c>
      <c r="E41" s="286" t="s">
        <v>4203</v>
      </c>
      <c r="F41" s="287">
        <v>35000</v>
      </c>
    </row>
    <row r="42" spans="1:6" ht="30">
      <c r="A42" s="272">
        <v>37</v>
      </c>
      <c r="B42" s="286" t="s">
        <v>4204</v>
      </c>
      <c r="C42" s="257" t="s">
        <v>4205</v>
      </c>
      <c r="D42" s="273" t="s">
        <v>4206</v>
      </c>
      <c r="E42" s="273" t="s">
        <v>4164</v>
      </c>
      <c r="F42" s="275">
        <v>50000</v>
      </c>
    </row>
    <row r="43" spans="1:6" ht="45">
      <c r="A43" s="272">
        <v>38</v>
      </c>
      <c r="B43" s="276" t="s">
        <v>4207</v>
      </c>
      <c r="C43" s="277" t="s">
        <v>4208</v>
      </c>
      <c r="D43" s="276" t="s">
        <v>4209</v>
      </c>
      <c r="E43" s="273" t="s">
        <v>4164</v>
      </c>
      <c r="F43" s="275">
        <v>50000</v>
      </c>
    </row>
    <row r="44" spans="1:6" ht="45">
      <c r="A44" s="272">
        <v>39</v>
      </c>
      <c r="B44" s="276" t="s">
        <v>4210</v>
      </c>
      <c r="C44" s="277" t="s">
        <v>4211</v>
      </c>
      <c r="D44" s="276" t="s">
        <v>4212</v>
      </c>
      <c r="E44" s="273" t="s">
        <v>4164</v>
      </c>
      <c r="F44" s="275">
        <v>50000</v>
      </c>
    </row>
    <row r="45" spans="1:6" ht="45">
      <c r="A45" s="272">
        <v>40</v>
      </c>
      <c r="B45" s="276" t="s">
        <v>4213</v>
      </c>
      <c r="C45" s="277" t="s">
        <v>4214</v>
      </c>
      <c r="D45" s="276" t="s">
        <v>4215</v>
      </c>
      <c r="E45" s="273" t="s">
        <v>4164</v>
      </c>
      <c r="F45" s="275">
        <v>50000</v>
      </c>
    </row>
    <row r="46" spans="1:6" ht="45">
      <c r="A46" s="272">
        <v>41</v>
      </c>
      <c r="B46" s="276" t="s">
        <v>4216</v>
      </c>
      <c r="C46" s="277" t="s">
        <v>4217</v>
      </c>
      <c r="D46" s="276" t="s">
        <v>4218</v>
      </c>
      <c r="E46" s="276" t="s">
        <v>4164</v>
      </c>
      <c r="F46" s="275">
        <v>38000</v>
      </c>
    </row>
    <row r="47" spans="1:6" ht="30">
      <c r="A47" s="272">
        <v>42</v>
      </c>
      <c r="B47" s="276" t="s">
        <v>4219</v>
      </c>
      <c r="C47" s="277" t="s">
        <v>4220</v>
      </c>
      <c r="D47" s="280" t="s">
        <v>4221</v>
      </c>
      <c r="E47" s="276" t="s">
        <v>4222</v>
      </c>
      <c r="F47" s="275">
        <v>50000</v>
      </c>
    </row>
    <row r="48" spans="1:6" ht="30">
      <c r="A48" s="276">
        <v>43</v>
      </c>
      <c r="B48" s="276" t="s">
        <v>4223</v>
      </c>
      <c r="C48" s="277" t="s">
        <v>4224</v>
      </c>
      <c r="D48" s="276" t="s">
        <v>4225</v>
      </c>
      <c r="E48" s="277" t="s">
        <v>4226</v>
      </c>
      <c r="F48" s="275">
        <v>50000</v>
      </c>
    </row>
    <row r="49" spans="1:6" ht="15.75" thickBot="1">
      <c r="A49" s="288"/>
      <c r="B49" s="289"/>
      <c r="C49" s="289"/>
      <c r="D49" s="289"/>
      <c r="E49" s="290" t="s">
        <v>5651</v>
      </c>
      <c r="F49" s="291">
        <f>SUM(F33:F48)</f>
        <v>726105.6</v>
      </c>
    </row>
    <row r="50" ht="13.5" thickTop="1"/>
  </sheetData>
  <sheetProtection/>
  <mergeCells count="2">
    <mergeCell ref="A1:F1"/>
    <mergeCell ref="A28:F2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zoomScalePageLayoutView="0" workbookViewId="0" topLeftCell="A142">
      <selection activeCell="F148" sqref="F148"/>
    </sheetView>
  </sheetViews>
  <sheetFormatPr defaultColWidth="27.00390625" defaultRowHeight="12.75"/>
  <cols>
    <col min="1" max="1" width="15.421875" style="56" customWidth="1"/>
    <col min="2" max="2" width="9.00390625" style="56" customWidth="1"/>
    <col min="3" max="3" width="27.00390625" style="56" customWidth="1"/>
    <col min="4" max="4" width="18.421875" style="56" customWidth="1"/>
    <col min="5" max="5" width="28.7109375" style="56" customWidth="1"/>
    <col min="6" max="6" width="16.7109375" style="57" customWidth="1"/>
    <col min="7" max="7" width="21.00390625" style="57" customWidth="1"/>
    <col min="8" max="253" width="9.00390625" style="56" customWidth="1"/>
    <col min="254" max="254" width="15.421875" style="56" customWidth="1"/>
    <col min="255" max="255" width="9.00390625" style="56" customWidth="1"/>
    <col min="256" max="16384" width="27.00390625" style="56" customWidth="1"/>
  </cols>
  <sheetData>
    <row r="1" spans="1:7" ht="26.25">
      <c r="A1" s="483" t="s">
        <v>1176</v>
      </c>
      <c r="B1" s="483"/>
      <c r="C1" s="483"/>
      <c r="D1" s="483"/>
      <c r="E1" s="483"/>
      <c r="F1" s="483"/>
      <c r="G1" s="483"/>
    </row>
    <row r="2" spans="1:7" ht="48" customHeight="1">
      <c r="A2" s="302" t="s">
        <v>4097</v>
      </c>
      <c r="B2" s="302" t="s">
        <v>5385</v>
      </c>
      <c r="C2" s="302" t="s">
        <v>5745</v>
      </c>
      <c r="D2" s="302" t="s">
        <v>4227</v>
      </c>
      <c r="E2" s="302" t="s">
        <v>4228</v>
      </c>
      <c r="F2" s="303" t="s">
        <v>1169</v>
      </c>
      <c r="G2" s="303" t="s">
        <v>5885</v>
      </c>
    </row>
    <row r="3" spans="1:7" ht="48" customHeight="1">
      <c r="A3" s="304">
        <v>1</v>
      </c>
      <c r="B3" s="296" t="s">
        <v>4229</v>
      </c>
      <c r="C3" s="296" t="s">
        <v>4230</v>
      </c>
      <c r="D3" s="296" t="s">
        <v>4231</v>
      </c>
      <c r="E3" s="296" t="s">
        <v>4232</v>
      </c>
      <c r="F3" s="297">
        <v>70000</v>
      </c>
      <c r="G3" s="297">
        <v>0</v>
      </c>
    </row>
    <row r="4" spans="1:7" ht="48" customHeight="1">
      <c r="A4" s="304">
        <v>2</v>
      </c>
      <c r="B4" s="296" t="s">
        <v>4233</v>
      </c>
      <c r="C4" s="296" t="s">
        <v>4234</v>
      </c>
      <c r="D4" s="296" t="s">
        <v>4235</v>
      </c>
      <c r="E4" s="296" t="s">
        <v>4236</v>
      </c>
      <c r="F4" s="297">
        <v>70000</v>
      </c>
      <c r="G4" s="297">
        <v>0</v>
      </c>
    </row>
    <row r="5" spans="1:7" ht="48" customHeight="1">
      <c r="A5" s="304">
        <v>3</v>
      </c>
      <c r="B5" s="296" t="s">
        <v>4233</v>
      </c>
      <c r="C5" s="296" t="s">
        <v>4234</v>
      </c>
      <c r="D5" s="296" t="s">
        <v>4237</v>
      </c>
      <c r="E5" s="296" t="s">
        <v>4238</v>
      </c>
      <c r="F5" s="297">
        <v>69936</v>
      </c>
      <c r="G5" s="297">
        <v>0</v>
      </c>
    </row>
    <row r="6" spans="1:7" ht="48" customHeight="1">
      <c r="A6" s="304">
        <v>4</v>
      </c>
      <c r="B6" s="296" t="s">
        <v>4229</v>
      </c>
      <c r="C6" s="296" t="s">
        <v>4230</v>
      </c>
      <c r="D6" s="296" t="s">
        <v>4239</v>
      </c>
      <c r="E6" s="296" t="s">
        <v>4240</v>
      </c>
      <c r="F6" s="297">
        <v>70000</v>
      </c>
      <c r="G6" s="297">
        <v>0</v>
      </c>
    </row>
    <row r="7" spans="1:7" ht="48" customHeight="1">
      <c r="A7" s="304">
        <v>5</v>
      </c>
      <c r="B7" s="296" t="s">
        <v>4241</v>
      </c>
      <c r="C7" s="296" t="s">
        <v>4242</v>
      </c>
      <c r="D7" s="296" t="s">
        <v>4243</v>
      </c>
      <c r="E7" s="296" t="s">
        <v>4244</v>
      </c>
      <c r="F7" s="297">
        <v>50000</v>
      </c>
      <c r="G7" s="297">
        <v>0</v>
      </c>
    </row>
    <row r="8" spans="1:7" ht="48" customHeight="1">
      <c r="A8" s="304">
        <v>6</v>
      </c>
      <c r="B8" s="296" t="s">
        <v>4241</v>
      </c>
      <c r="C8" s="296" t="s">
        <v>4245</v>
      </c>
      <c r="D8" s="296" t="s">
        <v>4246</v>
      </c>
      <c r="E8" s="296" t="s">
        <v>4247</v>
      </c>
      <c r="F8" s="297">
        <v>50000</v>
      </c>
      <c r="G8" s="297">
        <v>99999.9976</v>
      </c>
    </row>
    <row r="9" spans="1:7" ht="48" customHeight="1">
      <c r="A9" s="304">
        <v>7</v>
      </c>
      <c r="B9" s="296" t="s">
        <v>4233</v>
      </c>
      <c r="C9" s="296" t="s">
        <v>4248</v>
      </c>
      <c r="D9" s="296" t="s">
        <v>4249</v>
      </c>
      <c r="E9" s="296" t="s">
        <v>4250</v>
      </c>
      <c r="F9" s="297">
        <v>50000</v>
      </c>
      <c r="G9" s="297">
        <v>0</v>
      </c>
    </row>
    <row r="10" spans="1:7" ht="48" customHeight="1">
      <c r="A10" s="304">
        <v>8</v>
      </c>
      <c r="B10" s="296" t="s">
        <v>4233</v>
      </c>
      <c r="C10" s="296" t="s">
        <v>4234</v>
      </c>
      <c r="D10" s="296" t="s">
        <v>4251</v>
      </c>
      <c r="E10" s="296" t="s">
        <v>4252</v>
      </c>
      <c r="F10" s="297">
        <v>70000</v>
      </c>
      <c r="G10" s="297">
        <v>0</v>
      </c>
    </row>
    <row r="11" spans="1:7" ht="48" customHeight="1">
      <c r="A11" s="304">
        <v>9</v>
      </c>
      <c r="B11" s="296" t="s">
        <v>4233</v>
      </c>
      <c r="C11" s="296" t="s">
        <v>4234</v>
      </c>
      <c r="D11" s="296" t="s">
        <v>4253</v>
      </c>
      <c r="E11" s="296" t="s">
        <v>4254</v>
      </c>
      <c r="F11" s="297">
        <v>69990</v>
      </c>
      <c r="G11" s="297">
        <v>0</v>
      </c>
    </row>
    <row r="12" spans="1:7" ht="48" customHeight="1">
      <c r="A12" s="304">
        <v>10</v>
      </c>
      <c r="B12" s="296" t="s">
        <v>4255</v>
      </c>
      <c r="C12" s="296" t="s">
        <v>4256</v>
      </c>
      <c r="D12" s="296" t="s">
        <v>4257</v>
      </c>
      <c r="E12" s="296" t="s">
        <v>4258</v>
      </c>
      <c r="F12" s="297">
        <v>37392.72</v>
      </c>
      <c r="G12" s="297">
        <v>0</v>
      </c>
    </row>
    <row r="13" spans="1:7" ht="48" customHeight="1">
      <c r="A13" s="304">
        <v>11</v>
      </c>
      <c r="B13" s="296" t="s">
        <v>4259</v>
      </c>
      <c r="C13" s="296" t="s">
        <v>4260</v>
      </c>
      <c r="D13" s="296" t="s">
        <v>4261</v>
      </c>
      <c r="E13" s="296" t="s">
        <v>4262</v>
      </c>
      <c r="F13" s="297">
        <v>50000</v>
      </c>
      <c r="G13" s="297">
        <v>0</v>
      </c>
    </row>
    <row r="14" spans="1:7" ht="48" customHeight="1">
      <c r="A14" s="304">
        <v>12</v>
      </c>
      <c r="B14" s="296" t="s">
        <v>4233</v>
      </c>
      <c r="C14" s="296" t="s">
        <v>4234</v>
      </c>
      <c r="D14" s="296" t="s">
        <v>4263</v>
      </c>
      <c r="E14" s="296" t="s">
        <v>4264</v>
      </c>
      <c r="F14" s="297">
        <v>70000</v>
      </c>
      <c r="G14" s="297">
        <v>0</v>
      </c>
    </row>
    <row r="15" spans="1:7" ht="48" customHeight="1">
      <c r="A15" s="304">
        <v>13</v>
      </c>
      <c r="B15" s="296" t="s">
        <v>4255</v>
      </c>
      <c r="C15" s="296" t="s">
        <v>4265</v>
      </c>
      <c r="D15" s="296" t="s">
        <v>4266</v>
      </c>
      <c r="E15" s="296" t="s">
        <v>4267</v>
      </c>
      <c r="F15" s="297">
        <v>50000</v>
      </c>
      <c r="G15" s="297">
        <v>1729183.014</v>
      </c>
    </row>
    <row r="16" spans="1:7" ht="48" customHeight="1">
      <c r="A16" s="304">
        <v>14</v>
      </c>
      <c r="B16" s="296" t="s">
        <v>4255</v>
      </c>
      <c r="C16" s="296" t="s">
        <v>4268</v>
      </c>
      <c r="D16" s="296" t="s">
        <v>4269</v>
      </c>
      <c r="E16" s="296" t="s">
        <v>4270</v>
      </c>
      <c r="F16" s="297">
        <v>50000</v>
      </c>
      <c r="G16" s="297">
        <v>36300</v>
      </c>
    </row>
    <row r="17" spans="1:7" ht="48" customHeight="1">
      <c r="A17" s="304">
        <v>15</v>
      </c>
      <c r="B17" s="296" t="s">
        <v>5264</v>
      </c>
      <c r="C17" s="296" t="s">
        <v>4271</v>
      </c>
      <c r="D17" s="296" t="s">
        <v>4272</v>
      </c>
      <c r="E17" s="296" t="s">
        <v>4273</v>
      </c>
      <c r="F17" s="297">
        <v>50000</v>
      </c>
      <c r="G17" s="297">
        <v>57473.004</v>
      </c>
    </row>
    <row r="18" spans="1:7" ht="48" customHeight="1">
      <c r="A18" s="304">
        <v>16</v>
      </c>
      <c r="B18" s="296" t="s">
        <v>4274</v>
      </c>
      <c r="C18" s="296" t="s">
        <v>4275</v>
      </c>
      <c r="D18" s="296" t="s">
        <v>4276</v>
      </c>
      <c r="E18" s="296" t="s">
        <v>4277</v>
      </c>
      <c r="F18" s="297">
        <v>50000</v>
      </c>
      <c r="G18" s="297">
        <v>0</v>
      </c>
    </row>
    <row r="19" spans="1:7" ht="48" customHeight="1">
      <c r="A19" s="304">
        <v>17</v>
      </c>
      <c r="B19" s="296" t="s">
        <v>4255</v>
      </c>
      <c r="C19" s="296" t="s">
        <v>4278</v>
      </c>
      <c r="D19" s="296" t="s">
        <v>4279</v>
      </c>
      <c r="E19" s="296" t="s">
        <v>4280</v>
      </c>
      <c r="F19" s="297">
        <v>36245</v>
      </c>
      <c r="G19" s="297">
        <v>0</v>
      </c>
    </row>
    <row r="20" spans="1:7" ht="48" customHeight="1">
      <c r="A20" s="304">
        <v>18</v>
      </c>
      <c r="B20" s="296" t="s">
        <v>4255</v>
      </c>
      <c r="C20" s="296" t="s">
        <v>4281</v>
      </c>
      <c r="D20" s="296" t="s">
        <v>4282</v>
      </c>
      <c r="E20" s="296" t="s">
        <v>4283</v>
      </c>
      <c r="F20" s="297">
        <v>50000</v>
      </c>
      <c r="G20" s="297">
        <v>0</v>
      </c>
    </row>
    <row r="21" spans="1:7" ht="48" customHeight="1">
      <c r="A21" s="304">
        <v>19</v>
      </c>
      <c r="B21" s="296" t="s">
        <v>4233</v>
      </c>
      <c r="C21" s="296" t="s">
        <v>4248</v>
      </c>
      <c r="D21" s="296" t="s">
        <v>4284</v>
      </c>
      <c r="E21" s="296" t="s">
        <v>4285</v>
      </c>
      <c r="F21" s="297">
        <v>50000</v>
      </c>
      <c r="G21" s="297">
        <v>0</v>
      </c>
    </row>
    <row r="22" spans="1:7" ht="48" customHeight="1">
      <c r="A22" s="304">
        <v>20</v>
      </c>
      <c r="B22" s="296" t="s">
        <v>4255</v>
      </c>
      <c r="C22" s="296" t="s">
        <v>4278</v>
      </c>
      <c r="D22" s="296" t="s">
        <v>4286</v>
      </c>
      <c r="E22" s="296" t="s">
        <v>4287</v>
      </c>
      <c r="F22" s="297">
        <v>50000</v>
      </c>
      <c r="G22" s="297">
        <v>0</v>
      </c>
    </row>
    <row r="23" spans="1:7" ht="48" customHeight="1">
      <c r="A23" s="304">
        <v>21</v>
      </c>
      <c r="B23" s="296" t="s">
        <v>4255</v>
      </c>
      <c r="C23" s="296" t="s">
        <v>4288</v>
      </c>
      <c r="D23" s="296" t="s">
        <v>4289</v>
      </c>
      <c r="E23" s="296" t="s">
        <v>4290</v>
      </c>
      <c r="F23" s="297">
        <v>50000</v>
      </c>
      <c r="G23" s="297">
        <v>402538.18</v>
      </c>
    </row>
    <row r="24" spans="1:7" ht="48" customHeight="1">
      <c r="A24" s="304">
        <v>22</v>
      </c>
      <c r="B24" s="296" t="s">
        <v>4233</v>
      </c>
      <c r="C24" s="296" t="s">
        <v>4234</v>
      </c>
      <c r="D24" s="296" t="s">
        <v>4291</v>
      </c>
      <c r="E24" s="296" t="s">
        <v>4292</v>
      </c>
      <c r="F24" s="297">
        <v>49600</v>
      </c>
      <c r="G24" s="297">
        <v>0</v>
      </c>
    </row>
    <row r="25" spans="1:7" ht="48" customHeight="1">
      <c r="A25" s="304">
        <v>23</v>
      </c>
      <c r="B25" s="296" t="s">
        <v>4293</v>
      </c>
      <c r="C25" s="296" t="s">
        <v>4294</v>
      </c>
      <c r="D25" s="296" t="s">
        <v>4295</v>
      </c>
      <c r="E25" s="296" t="s">
        <v>4296</v>
      </c>
      <c r="F25" s="297">
        <v>50000</v>
      </c>
      <c r="G25" s="297">
        <v>0</v>
      </c>
    </row>
    <row r="26" spans="1:7" ht="48" customHeight="1">
      <c r="A26" s="304">
        <v>24</v>
      </c>
      <c r="B26" s="296" t="s">
        <v>4255</v>
      </c>
      <c r="C26" s="296" t="s">
        <v>4297</v>
      </c>
      <c r="D26" s="296" t="s">
        <v>4298</v>
      </c>
      <c r="E26" s="296" t="s">
        <v>4299</v>
      </c>
      <c r="F26" s="297">
        <v>50000</v>
      </c>
      <c r="G26" s="297">
        <v>235320</v>
      </c>
    </row>
    <row r="27" spans="1:7" ht="48" customHeight="1">
      <c r="A27" s="304">
        <v>25</v>
      </c>
      <c r="B27" s="296" t="s">
        <v>4255</v>
      </c>
      <c r="C27" s="296" t="s">
        <v>4297</v>
      </c>
      <c r="D27" s="296" t="s">
        <v>4300</v>
      </c>
      <c r="E27" s="296" t="s">
        <v>4301</v>
      </c>
      <c r="F27" s="297">
        <v>50000</v>
      </c>
      <c r="G27" s="297">
        <v>510930</v>
      </c>
    </row>
    <row r="28" spans="1:7" ht="48" customHeight="1">
      <c r="A28" s="304">
        <v>26</v>
      </c>
      <c r="B28" s="296" t="s">
        <v>4233</v>
      </c>
      <c r="C28" s="296" t="s">
        <v>4234</v>
      </c>
      <c r="D28" s="296" t="s">
        <v>4302</v>
      </c>
      <c r="E28" s="296" t="s">
        <v>4303</v>
      </c>
      <c r="F28" s="297">
        <v>70000</v>
      </c>
      <c r="G28" s="297">
        <v>0</v>
      </c>
    </row>
    <row r="29" spans="1:7" ht="48" customHeight="1">
      <c r="A29" s="304">
        <v>27</v>
      </c>
      <c r="B29" s="296" t="s">
        <v>4293</v>
      </c>
      <c r="C29" s="296" t="s">
        <v>4304</v>
      </c>
      <c r="D29" s="296" t="s">
        <v>4305</v>
      </c>
      <c r="E29" s="296" t="s">
        <v>4306</v>
      </c>
      <c r="F29" s="297">
        <v>19605.43</v>
      </c>
      <c r="G29" s="297">
        <v>73550.67572</v>
      </c>
    </row>
    <row r="30" spans="1:7" ht="48" customHeight="1">
      <c r="A30" s="304">
        <v>28</v>
      </c>
      <c r="B30" s="296" t="s">
        <v>4255</v>
      </c>
      <c r="C30" s="296" t="s">
        <v>4268</v>
      </c>
      <c r="D30" s="296" t="s">
        <v>4307</v>
      </c>
      <c r="E30" s="296" t="s">
        <v>4308</v>
      </c>
      <c r="F30" s="297">
        <v>5000</v>
      </c>
      <c r="G30" s="297">
        <v>19602.63</v>
      </c>
    </row>
    <row r="31" spans="1:7" ht="48" customHeight="1">
      <c r="A31" s="304">
        <v>29</v>
      </c>
      <c r="B31" s="296" t="s">
        <v>4255</v>
      </c>
      <c r="C31" s="296" t="s">
        <v>4256</v>
      </c>
      <c r="D31" s="296" t="s">
        <v>4309</v>
      </c>
      <c r="E31" s="296" t="s">
        <v>4310</v>
      </c>
      <c r="F31" s="297">
        <v>14465.94</v>
      </c>
      <c r="G31" s="297">
        <v>0</v>
      </c>
    </row>
    <row r="32" spans="1:7" ht="48" customHeight="1">
      <c r="A32" s="304">
        <v>30</v>
      </c>
      <c r="B32" s="296" t="s">
        <v>4233</v>
      </c>
      <c r="C32" s="296" t="s">
        <v>4234</v>
      </c>
      <c r="D32" s="296" t="s">
        <v>4311</v>
      </c>
      <c r="E32" s="296" t="s">
        <v>4312</v>
      </c>
      <c r="F32" s="297">
        <v>70000</v>
      </c>
      <c r="G32" s="297">
        <v>0</v>
      </c>
    </row>
    <row r="33" spans="1:7" ht="48" customHeight="1">
      <c r="A33" s="304">
        <v>31</v>
      </c>
      <c r="B33" s="296" t="s">
        <v>4233</v>
      </c>
      <c r="C33" s="296" t="s">
        <v>4313</v>
      </c>
      <c r="D33" s="296" t="s">
        <v>4314</v>
      </c>
      <c r="E33" s="296" t="s">
        <v>4315</v>
      </c>
      <c r="F33" s="297">
        <v>50000</v>
      </c>
      <c r="G33" s="297">
        <v>0</v>
      </c>
    </row>
    <row r="34" spans="1:7" ht="48" customHeight="1">
      <c r="A34" s="304">
        <v>32</v>
      </c>
      <c r="B34" s="296" t="s">
        <v>4255</v>
      </c>
      <c r="C34" s="296" t="s">
        <v>4316</v>
      </c>
      <c r="D34" s="296" t="s">
        <v>4317</v>
      </c>
      <c r="E34" s="296" t="s">
        <v>4318</v>
      </c>
      <c r="F34" s="297">
        <v>50000</v>
      </c>
      <c r="G34" s="297">
        <v>1065000</v>
      </c>
    </row>
    <row r="35" spans="1:7" ht="48" customHeight="1">
      <c r="A35" s="304">
        <v>33</v>
      </c>
      <c r="B35" s="296" t="s">
        <v>5264</v>
      </c>
      <c r="C35" s="296" t="s">
        <v>4319</v>
      </c>
      <c r="D35" s="296" t="s">
        <v>4320</v>
      </c>
      <c r="E35" s="296" t="s">
        <v>4321</v>
      </c>
      <c r="F35" s="297">
        <v>70000</v>
      </c>
      <c r="G35" s="297">
        <v>0</v>
      </c>
    </row>
    <row r="36" spans="1:7" ht="48" customHeight="1">
      <c r="A36" s="304">
        <v>34</v>
      </c>
      <c r="B36" s="296" t="s">
        <v>5264</v>
      </c>
      <c r="C36" s="296" t="s">
        <v>4319</v>
      </c>
      <c r="D36" s="296" t="s">
        <v>4322</v>
      </c>
      <c r="E36" s="296" t="s">
        <v>4323</v>
      </c>
      <c r="F36" s="297">
        <v>70000</v>
      </c>
      <c r="G36" s="297">
        <v>0</v>
      </c>
    </row>
    <row r="37" spans="1:7" ht="48" customHeight="1">
      <c r="A37" s="304">
        <v>35</v>
      </c>
      <c r="B37" s="296" t="s">
        <v>5264</v>
      </c>
      <c r="C37" s="296" t="s">
        <v>4319</v>
      </c>
      <c r="D37" s="296" t="s">
        <v>4324</v>
      </c>
      <c r="E37" s="296" t="s">
        <v>4325</v>
      </c>
      <c r="F37" s="297">
        <v>70000</v>
      </c>
      <c r="G37" s="297">
        <v>0</v>
      </c>
    </row>
    <row r="38" spans="1:7" ht="48" customHeight="1">
      <c r="A38" s="304">
        <v>36</v>
      </c>
      <c r="B38" s="296" t="s">
        <v>5264</v>
      </c>
      <c r="C38" s="296" t="s">
        <v>4319</v>
      </c>
      <c r="D38" s="296" t="s">
        <v>4326</v>
      </c>
      <c r="E38" s="296" t="s">
        <v>4327</v>
      </c>
      <c r="F38" s="297">
        <v>70000</v>
      </c>
      <c r="G38" s="297">
        <v>0</v>
      </c>
    </row>
    <row r="39" spans="1:7" ht="48" customHeight="1">
      <c r="A39" s="304">
        <v>37</v>
      </c>
      <c r="B39" s="296" t="s">
        <v>5264</v>
      </c>
      <c r="C39" s="296" t="s">
        <v>4319</v>
      </c>
      <c r="D39" s="296" t="s">
        <v>4328</v>
      </c>
      <c r="E39" s="296" t="s">
        <v>4329</v>
      </c>
      <c r="F39" s="297">
        <v>70000</v>
      </c>
      <c r="G39" s="297">
        <v>0</v>
      </c>
    </row>
    <row r="40" spans="1:7" ht="48" customHeight="1">
      <c r="A40" s="304">
        <v>38</v>
      </c>
      <c r="B40" s="296" t="s">
        <v>5264</v>
      </c>
      <c r="C40" s="296" t="s">
        <v>4319</v>
      </c>
      <c r="D40" s="296" t="s">
        <v>4330</v>
      </c>
      <c r="E40" s="296" t="s">
        <v>4331</v>
      </c>
      <c r="F40" s="297">
        <v>65822.05</v>
      </c>
      <c r="G40" s="297">
        <v>0</v>
      </c>
    </row>
    <row r="41" spans="1:7" ht="48" customHeight="1">
      <c r="A41" s="304">
        <v>39</v>
      </c>
      <c r="B41" s="296" t="s">
        <v>5264</v>
      </c>
      <c r="C41" s="296" t="s">
        <v>4319</v>
      </c>
      <c r="D41" s="296" t="s">
        <v>4332</v>
      </c>
      <c r="E41" s="296" t="s">
        <v>4333</v>
      </c>
      <c r="F41" s="297">
        <v>65822.05</v>
      </c>
      <c r="G41" s="297">
        <v>0</v>
      </c>
    </row>
    <row r="42" spans="1:7" ht="48" customHeight="1">
      <c r="A42" s="304">
        <v>40</v>
      </c>
      <c r="B42" s="296" t="s">
        <v>5264</v>
      </c>
      <c r="C42" s="296" t="s">
        <v>4319</v>
      </c>
      <c r="D42" s="296" t="s">
        <v>4334</v>
      </c>
      <c r="E42" s="296" t="s">
        <v>4335</v>
      </c>
      <c r="F42" s="297">
        <v>58584.82</v>
      </c>
      <c r="G42" s="297">
        <v>0</v>
      </c>
    </row>
    <row r="43" spans="1:7" ht="48" customHeight="1">
      <c r="A43" s="304">
        <v>41</v>
      </c>
      <c r="B43" s="296" t="s">
        <v>5264</v>
      </c>
      <c r="C43" s="296" t="s">
        <v>4319</v>
      </c>
      <c r="D43" s="296" t="s">
        <v>4336</v>
      </c>
      <c r="E43" s="296" t="s">
        <v>4337</v>
      </c>
      <c r="F43" s="297">
        <v>70000</v>
      </c>
      <c r="G43" s="297">
        <v>0</v>
      </c>
    </row>
    <row r="44" spans="1:7" ht="48" customHeight="1">
      <c r="A44" s="304">
        <v>42</v>
      </c>
      <c r="B44" s="296" t="s">
        <v>5264</v>
      </c>
      <c r="C44" s="296" t="s">
        <v>4319</v>
      </c>
      <c r="D44" s="296" t="s">
        <v>4338</v>
      </c>
      <c r="E44" s="296" t="s">
        <v>4339</v>
      </c>
      <c r="F44" s="297">
        <v>70000</v>
      </c>
      <c r="G44" s="297">
        <v>0</v>
      </c>
    </row>
    <row r="45" spans="1:7" ht="48" customHeight="1">
      <c r="A45" s="304">
        <v>43</v>
      </c>
      <c r="B45" s="296" t="s">
        <v>4255</v>
      </c>
      <c r="C45" s="296" t="s">
        <v>4340</v>
      </c>
      <c r="D45" s="296" t="s">
        <v>4341</v>
      </c>
      <c r="E45" s="296" t="s">
        <v>4342</v>
      </c>
      <c r="F45" s="297">
        <v>50000</v>
      </c>
      <c r="G45" s="297">
        <v>69947</v>
      </c>
    </row>
    <row r="46" spans="1:7" ht="48" customHeight="1">
      <c r="A46" s="304">
        <v>44</v>
      </c>
      <c r="B46" s="296" t="s">
        <v>4259</v>
      </c>
      <c r="C46" s="296" t="s">
        <v>4343</v>
      </c>
      <c r="D46" s="296" t="s">
        <v>4344</v>
      </c>
      <c r="E46" s="296" t="s">
        <v>4345</v>
      </c>
      <c r="F46" s="297">
        <v>50000</v>
      </c>
      <c r="G46" s="297">
        <v>65481.6511272884</v>
      </c>
    </row>
    <row r="47" spans="1:7" ht="48" customHeight="1">
      <c r="A47" s="304">
        <v>45</v>
      </c>
      <c r="B47" s="296" t="s">
        <v>4233</v>
      </c>
      <c r="C47" s="296" t="s">
        <v>4346</v>
      </c>
      <c r="D47" s="296" t="s">
        <v>4347</v>
      </c>
      <c r="E47" s="296" t="s">
        <v>4348</v>
      </c>
      <c r="F47" s="297">
        <v>25400</v>
      </c>
      <c r="G47" s="297">
        <v>427425.9</v>
      </c>
    </row>
    <row r="48" spans="1:7" ht="48" customHeight="1">
      <c r="A48" s="304">
        <v>46</v>
      </c>
      <c r="B48" s="296" t="s">
        <v>5264</v>
      </c>
      <c r="C48" s="296" t="s">
        <v>4319</v>
      </c>
      <c r="D48" s="296" t="s">
        <v>4349</v>
      </c>
      <c r="E48" s="296" t="s">
        <v>4350</v>
      </c>
      <c r="F48" s="297">
        <v>70000</v>
      </c>
      <c r="G48" s="297">
        <v>0</v>
      </c>
    </row>
    <row r="49" spans="1:7" ht="48" customHeight="1">
      <c r="A49" s="304">
        <v>47</v>
      </c>
      <c r="B49" s="296" t="s">
        <v>5264</v>
      </c>
      <c r="C49" s="296" t="s">
        <v>4319</v>
      </c>
      <c r="D49" s="296" t="s">
        <v>4351</v>
      </c>
      <c r="E49" s="296" t="s">
        <v>4352</v>
      </c>
      <c r="F49" s="297">
        <v>70000</v>
      </c>
      <c r="G49" s="297">
        <v>0</v>
      </c>
    </row>
    <row r="50" spans="1:7" ht="48" customHeight="1">
      <c r="A50" s="304">
        <v>48</v>
      </c>
      <c r="B50" s="296" t="s">
        <v>5264</v>
      </c>
      <c r="C50" s="296" t="s">
        <v>4319</v>
      </c>
      <c r="D50" s="296" t="s">
        <v>4353</v>
      </c>
      <c r="E50" s="296" t="s">
        <v>4354</v>
      </c>
      <c r="F50" s="297">
        <v>66523.68</v>
      </c>
      <c r="G50" s="297">
        <v>0</v>
      </c>
    </row>
    <row r="51" spans="1:7" ht="48" customHeight="1">
      <c r="A51" s="304">
        <v>49</v>
      </c>
      <c r="B51" s="296" t="s">
        <v>4241</v>
      </c>
      <c r="C51" s="296" t="s">
        <v>4355</v>
      </c>
      <c r="D51" s="296" t="s">
        <v>4356</v>
      </c>
      <c r="E51" s="296" t="s">
        <v>4357</v>
      </c>
      <c r="F51" s="297">
        <v>50000</v>
      </c>
      <c r="G51" s="297">
        <v>0</v>
      </c>
    </row>
    <row r="52" spans="1:7" ht="48" customHeight="1">
      <c r="A52" s="304">
        <v>50</v>
      </c>
      <c r="B52" s="296" t="s">
        <v>4259</v>
      </c>
      <c r="C52" s="296" t="s">
        <v>4358</v>
      </c>
      <c r="D52" s="296" t="s">
        <v>4359</v>
      </c>
      <c r="E52" s="296" t="s">
        <v>4360</v>
      </c>
      <c r="F52" s="297">
        <v>44321.7</v>
      </c>
      <c r="G52" s="297">
        <v>0</v>
      </c>
    </row>
    <row r="53" spans="1:7" ht="48" customHeight="1">
      <c r="A53" s="304">
        <v>51</v>
      </c>
      <c r="B53" s="296" t="s">
        <v>5264</v>
      </c>
      <c r="C53" s="296" t="s">
        <v>4361</v>
      </c>
      <c r="D53" s="296" t="s">
        <v>4362</v>
      </c>
      <c r="E53" s="296" t="s">
        <v>4363</v>
      </c>
      <c r="F53" s="297">
        <v>50000</v>
      </c>
      <c r="G53" s="297">
        <v>0</v>
      </c>
    </row>
    <row r="54" spans="1:7" ht="48" customHeight="1">
      <c r="A54" s="304">
        <v>52</v>
      </c>
      <c r="B54" s="296" t="s">
        <v>5264</v>
      </c>
      <c r="C54" s="296" t="s">
        <v>4319</v>
      </c>
      <c r="D54" s="296" t="s">
        <v>4364</v>
      </c>
      <c r="E54" s="296" t="s">
        <v>4365</v>
      </c>
      <c r="F54" s="297">
        <v>70000</v>
      </c>
      <c r="G54" s="297">
        <v>0</v>
      </c>
    </row>
    <row r="55" spans="1:7" ht="48" customHeight="1">
      <c r="A55" s="304">
        <v>53</v>
      </c>
      <c r="B55" s="296" t="s">
        <v>5264</v>
      </c>
      <c r="C55" s="296" t="s">
        <v>4319</v>
      </c>
      <c r="D55" s="296" t="s">
        <v>4366</v>
      </c>
      <c r="E55" s="296" t="s">
        <v>4367</v>
      </c>
      <c r="F55" s="297">
        <v>70000</v>
      </c>
      <c r="G55" s="297">
        <v>0</v>
      </c>
    </row>
    <row r="56" spans="1:7" ht="48" customHeight="1">
      <c r="A56" s="304">
        <v>54</v>
      </c>
      <c r="B56" s="296" t="s">
        <v>5264</v>
      </c>
      <c r="C56" s="296" t="s">
        <v>4319</v>
      </c>
      <c r="D56" s="296" t="s">
        <v>4368</v>
      </c>
      <c r="E56" s="296" t="s">
        <v>4369</v>
      </c>
      <c r="F56" s="297">
        <v>70000</v>
      </c>
      <c r="G56" s="297">
        <v>0</v>
      </c>
    </row>
    <row r="57" spans="1:7" ht="48" customHeight="1">
      <c r="A57" s="304">
        <v>55</v>
      </c>
      <c r="B57" s="296" t="s">
        <v>4255</v>
      </c>
      <c r="C57" s="296" t="s">
        <v>4370</v>
      </c>
      <c r="D57" s="296" t="s">
        <v>4371</v>
      </c>
      <c r="E57" s="296" t="s">
        <v>4372</v>
      </c>
      <c r="F57" s="297">
        <v>50000</v>
      </c>
      <c r="G57" s="297">
        <v>0</v>
      </c>
    </row>
    <row r="58" spans="1:7" ht="48" customHeight="1">
      <c r="A58" s="304">
        <v>56</v>
      </c>
      <c r="B58" s="296" t="s">
        <v>4233</v>
      </c>
      <c r="C58" s="296" t="s">
        <v>4234</v>
      </c>
      <c r="D58" s="296" t="s">
        <v>4373</v>
      </c>
      <c r="E58" s="296" t="s">
        <v>4374</v>
      </c>
      <c r="F58" s="297">
        <v>69910</v>
      </c>
      <c r="G58" s="297">
        <v>0</v>
      </c>
    </row>
    <row r="59" spans="1:7" ht="48" customHeight="1">
      <c r="A59" s="304">
        <v>57</v>
      </c>
      <c r="B59" s="296" t="s">
        <v>4255</v>
      </c>
      <c r="C59" s="296" t="s">
        <v>4375</v>
      </c>
      <c r="D59" s="296" t="s">
        <v>4376</v>
      </c>
      <c r="E59" s="296" t="s">
        <v>4377</v>
      </c>
      <c r="F59" s="297">
        <v>35185.49</v>
      </c>
      <c r="G59" s="297">
        <v>0</v>
      </c>
    </row>
    <row r="60" spans="1:7" ht="48" customHeight="1">
      <c r="A60" s="304">
        <v>58</v>
      </c>
      <c r="B60" s="296" t="s">
        <v>4255</v>
      </c>
      <c r="C60" s="296" t="s">
        <v>4256</v>
      </c>
      <c r="D60" s="296" t="s">
        <v>4378</v>
      </c>
      <c r="E60" s="296" t="s">
        <v>4379</v>
      </c>
      <c r="F60" s="297">
        <v>41673.68</v>
      </c>
      <c r="G60" s="297">
        <v>0</v>
      </c>
    </row>
    <row r="61" spans="1:7" ht="48" customHeight="1">
      <c r="A61" s="304">
        <v>59</v>
      </c>
      <c r="B61" s="296" t="s">
        <v>4293</v>
      </c>
      <c r="C61" s="296" t="s">
        <v>4294</v>
      </c>
      <c r="D61" s="296" t="s">
        <v>4295</v>
      </c>
      <c r="E61" s="296" t="s">
        <v>4380</v>
      </c>
      <c r="F61" s="297">
        <v>50000</v>
      </c>
      <c r="G61" s="297">
        <v>0</v>
      </c>
    </row>
    <row r="62" spans="1:7" ht="48" customHeight="1">
      <c r="A62" s="304">
        <v>60</v>
      </c>
      <c r="B62" s="296" t="s">
        <v>4293</v>
      </c>
      <c r="C62" s="296" t="s">
        <v>4294</v>
      </c>
      <c r="D62" s="296" t="s">
        <v>4295</v>
      </c>
      <c r="E62" s="296" t="s">
        <v>4381</v>
      </c>
      <c r="F62" s="297">
        <v>50000</v>
      </c>
      <c r="G62" s="297">
        <v>0</v>
      </c>
    </row>
    <row r="63" spans="1:7" ht="48" customHeight="1">
      <c r="A63" s="304">
        <v>61</v>
      </c>
      <c r="B63" s="296" t="s">
        <v>4293</v>
      </c>
      <c r="C63" s="296" t="s">
        <v>4294</v>
      </c>
      <c r="D63" s="296" t="s">
        <v>4295</v>
      </c>
      <c r="E63" s="296" t="s">
        <v>4382</v>
      </c>
      <c r="F63" s="297">
        <v>50000</v>
      </c>
      <c r="G63" s="297">
        <v>0</v>
      </c>
    </row>
    <row r="64" spans="1:7" ht="48" customHeight="1">
      <c r="A64" s="304">
        <v>62</v>
      </c>
      <c r="B64" s="296" t="s">
        <v>5264</v>
      </c>
      <c r="C64" s="296" t="s">
        <v>4383</v>
      </c>
      <c r="D64" s="296" t="s">
        <v>4384</v>
      </c>
      <c r="E64" s="296" t="s">
        <v>4385</v>
      </c>
      <c r="F64" s="297">
        <v>50000</v>
      </c>
      <c r="G64" s="297">
        <v>320388.75</v>
      </c>
    </row>
    <row r="65" spans="1:7" ht="48" customHeight="1">
      <c r="A65" s="304">
        <v>63</v>
      </c>
      <c r="B65" s="296" t="s">
        <v>5264</v>
      </c>
      <c r="C65" s="296" t="s">
        <v>4383</v>
      </c>
      <c r="D65" s="296" t="s">
        <v>4386</v>
      </c>
      <c r="E65" s="296" t="s">
        <v>4387</v>
      </c>
      <c r="F65" s="297">
        <v>50000</v>
      </c>
      <c r="G65" s="297">
        <v>419980</v>
      </c>
    </row>
    <row r="66" spans="1:7" ht="48" customHeight="1">
      <c r="A66" s="304">
        <v>64</v>
      </c>
      <c r="B66" s="296" t="s">
        <v>4233</v>
      </c>
      <c r="C66" s="296" t="s">
        <v>4388</v>
      </c>
      <c r="D66" s="296" t="s">
        <v>4389</v>
      </c>
      <c r="E66" s="296" t="s">
        <v>4390</v>
      </c>
      <c r="F66" s="297">
        <v>50000</v>
      </c>
      <c r="G66" s="297">
        <v>0</v>
      </c>
    </row>
    <row r="67" spans="1:7" ht="48" customHeight="1">
      <c r="A67" s="304">
        <v>65</v>
      </c>
      <c r="B67" s="296" t="s">
        <v>4241</v>
      </c>
      <c r="C67" s="296" t="s">
        <v>4391</v>
      </c>
      <c r="D67" s="296" t="s">
        <v>4392</v>
      </c>
      <c r="E67" s="296" t="s">
        <v>4393</v>
      </c>
      <c r="F67" s="297">
        <v>50000</v>
      </c>
      <c r="G67" s="297">
        <v>0</v>
      </c>
    </row>
    <row r="68" spans="1:7" ht="48" customHeight="1">
      <c r="A68" s="304">
        <v>66</v>
      </c>
      <c r="B68" s="296" t="s">
        <v>5264</v>
      </c>
      <c r="C68" s="296" t="s">
        <v>4394</v>
      </c>
      <c r="D68" s="296" t="s">
        <v>4395</v>
      </c>
      <c r="E68" s="296" t="s">
        <v>4396</v>
      </c>
      <c r="F68" s="297">
        <v>50000</v>
      </c>
      <c r="G68" s="297">
        <v>0</v>
      </c>
    </row>
    <row r="69" spans="1:7" ht="48" customHeight="1">
      <c r="A69" s="304">
        <v>67</v>
      </c>
      <c r="B69" s="296" t="s">
        <v>5264</v>
      </c>
      <c r="C69" s="296" t="s">
        <v>4319</v>
      </c>
      <c r="D69" s="296" t="s">
        <v>4397</v>
      </c>
      <c r="E69" s="296" t="s">
        <v>4398</v>
      </c>
      <c r="F69" s="297">
        <v>70000</v>
      </c>
      <c r="G69" s="297">
        <v>0</v>
      </c>
    </row>
    <row r="70" spans="1:7" ht="48" customHeight="1">
      <c r="A70" s="304">
        <v>68</v>
      </c>
      <c r="B70" s="296" t="s">
        <v>5264</v>
      </c>
      <c r="C70" s="296" t="s">
        <v>4319</v>
      </c>
      <c r="D70" s="296" t="s">
        <v>4399</v>
      </c>
      <c r="E70" s="296" t="s">
        <v>4400</v>
      </c>
      <c r="F70" s="297">
        <v>70000</v>
      </c>
      <c r="G70" s="297">
        <v>0</v>
      </c>
    </row>
    <row r="71" spans="1:7" ht="48" customHeight="1">
      <c r="A71" s="304">
        <v>69</v>
      </c>
      <c r="B71" s="296" t="s">
        <v>4255</v>
      </c>
      <c r="C71" s="296" t="s">
        <v>4401</v>
      </c>
      <c r="D71" s="296" t="s">
        <v>4402</v>
      </c>
      <c r="E71" s="296" t="s">
        <v>4403</v>
      </c>
      <c r="F71" s="297">
        <v>50000</v>
      </c>
      <c r="G71" s="297">
        <v>0</v>
      </c>
    </row>
    <row r="72" spans="1:7" ht="48" customHeight="1">
      <c r="A72" s="304">
        <v>70</v>
      </c>
      <c r="B72" s="296" t="s">
        <v>5264</v>
      </c>
      <c r="C72" s="296" t="s">
        <v>4319</v>
      </c>
      <c r="D72" s="296" t="s">
        <v>4404</v>
      </c>
      <c r="E72" s="296" t="s">
        <v>4405</v>
      </c>
      <c r="F72" s="297">
        <v>70000</v>
      </c>
      <c r="G72" s="297">
        <v>0</v>
      </c>
    </row>
    <row r="73" spans="1:7" ht="48" customHeight="1">
      <c r="A73" s="304">
        <v>71</v>
      </c>
      <c r="B73" s="296" t="s">
        <v>4241</v>
      </c>
      <c r="C73" s="296" t="s">
        <v>4406</v>
      </c>
      <c r="D73" s="296" t="s">
        <v>4407</v>
      </c>
      <c r="E73" s="296" t="s">
        <v>4408</v>
      </c>
      <c r="F73" s="297">
        <v>50000</v>
      </c>
      <c r="G73" s="297">
        <v>0</v>
      </c>
    </row>
    <row r="74" spans="1:7" ht="48" customHeight="1">
      <c r="A74" s="304">
        <v>72</v>
      </c>
      <c r="B74" s="296" t="s">
        <v>4259</v>
      </c>
      <c r="C74" s="296" t="s">
        <v>4409</v>
      </c>
      <c r="D74" s="296" t="s">
        <v>4410</v>
      </c>
      <c r="E74" s="296" t="s">
        <v>4411</v>
      </c>
      <c r="F74" s="297">
        <v>49999.97</v>
      </c>
      <c r="G74" s="297">
        <v>0</v>
      </c>
    </row>
    <row r="75" spans="1:7" ht="48" customHeight="1">
      <c r="A75" s="304">
        <v>73</v>
      </c>
      <c r="B75" s="296" t="s">
        <v>4255</v>
      </c>
      <c r="C75" s="296" t="s">
        <v>4412</v>
      </c>
      <c r="D75" s="296" t="s">
        <v>4413</v>
      </c>
      <c r="E75" s="296" t="s">
        <v>4414</v>
      </c>
      <c r="F75" s="297">
        <v>50000</v>
      </c>
      <c r="G75" s="297">
        <v>0</v>
      </c>
    </row>
    <row r="76" spans="1:7" ht="48" customHeight="1">
      <c r="A76" s="304">
        <v>74</v>
      </c>
      <c r="B76" s="296" t="s">
        <v>4259</v>
      </c>
      <c r="C76" s="296" t="s">
        <v>4415</v>
      </c>
      <c r="D76" s="296" t="s">
        <v>4416</v>
      </c>
      <c r="E76" s="296" t="s">
        <v>4417</v>
      </c>
      <c r="F76" s="297">
        <v>50000</v>
      </c>
      <c r="G76" s="297">
        <v>0</v>
      </c>
    </row>
    <row r="77" spans="1:7" ht="48" customHeight="1">
      <c r="A77" s="304">
        <v>75</v>
      </c>
      <c r="B77" s="296" t="s">
        <v>4293</v>
      </c>
      <c r="C77" s="296" t="s">
        <v>4294</v>
      </c>
      <c r="D77" s="296" t="s">
        <v>4295</v>
      </c>
      <c r="E77" s="296" t="s">
        <v>4418</v>
      </c>
      <c r="F77" s="297">
        <v>50000</v>
      </c>
      <c r="G77" s="297">
        <v>0</v>
      </c>
    </row>
    <row r="78" spans="1:7" ht="48" customHeight="1">
      <c r="A78" s="304">
        <v>76</v>
      </c>
      <c r="B78" s="296" t="s">
        <v>4255</v>
      </c>
      <c r="C78" s="296" t="s">
        <v>4419</v>
      </c>
      <c r="D78" s="296" t="s">
        <v>4420</v>
      </c>
      <c r="E78" s="296" t="s">
        <v>4421</v>
      </c>
      <c r="F78" s="297">
        <v>50000</v>
      </c>
      <c r="G78" s="297">
        <v>11007.78543</v>
      </c>
    </row>
    <row r="79" spans="1:7" ht="48" customHeight="1">
      <c r="A79" s="304">
        <v>77</v>
      </c>
      <c r="B79" s="296" t="s">
        <v>4241</v>
      </c>
      <c r="C79" s="296" t="s">
        <v>4422</v>
      </c>
      <c r="D79" s="296" t="s">
        <v>4423</v>
      </c>
      <c r="E79" s="296" t="s">
        <v>4424</v>
      </c>
      <c r="F79" s="297">
        <v>32507.72</v>
      </c>
      <c r="G79" s="297">
        <v>99999.9996888351</v>
      </c>
    </row>
    <row r="80" spans="1:7" ht="48" customHeight="1">
      <c r="A80" s="304">
        <v>78</v>
      </c>
      <c r="B80" s="296" t="s">
        <v>4241</v>
      </c>
      <c r="C80" s="296" t="s">
        <v>4422</v>
      </c>
      <c r="D80" s="296" t="s">
        <v>4423</v>
      </c>
      <c r="E80" s="296" t="s">
        <v>4424</v>
      </c>
      <c r="F80" s="297">
        <v>50000</v>
      </c>
      <c r="G80" s="297">
        <v>0</v>
      </c>
    </row>
    <row r="81" spans="1:7" ht="48" customHeight="1">
      <c r="A81" s="304">
        <v>79</v>
      </c>
      <c r="B81" s="296" t="s">
        <v>4293</v>
      </c>
      <c r="C81" s="296" t="s">
        <v>4425</v>
      </c>
      <c r="D81" s="296" t="s">
        <v>4426</v>
      </c>
      <c r="E81" s="296" t="s">
        <v>4427</v>
      </c>
      <c r="F81" s="297">
        <v>50000</v>
      </c>
      <c r="G81" s="297">
        <v>23850.896301</v>
      </c>
    </row>
    <row r="82" spans="1:7" ht="48" customHeight="1">
      <c r="A82" s="304">
        <v>80</v>
      </c>
      <c r="B82" s="296" t="s">
        <v>4255</v>
      </c>
      <c r="C82" s="296" t="s">
        <v>4297</v>
      </c>
      <c r="D82" s="296" t="s">
        <v>4428</v>
      </c>
      <c r="E82" s="296" t="s">
        <v>4429</v>
      </c>
      <c r="F82" s="297">
        <v>50000</v>
      </c>
      <c r="G82" s="297">
        <v>904200</v>
      </c>
    </row>
    <row r="83" spans="1:7" ht="48" customHeight="1">
      <c r="A83" s="304">
        <v>81</v>
      </c>
      <c r="B83" s="296" t="s">
        <v>4229</v>
      </c>
      <c r="C83" s="296" t="s">
        <v>4430</v>
      </c>
      <c r="D83" s="296" t="s">
        <v>4431</v>
      </c>
      <c r="E83" s="296" t="s">
        <v>4432</v>
      </c>
      <c r="F83" s="297">
        <v>50000</v>
      </c>
      <c r="G83" s="297">
        <v>900000</v>
      </c>
    </row>
    <row r="84" spans="1:7" ht="48" customHeight="1">
      <c r="A84" s="304">
        <v>82</v>
      </c>
      <c r="B84" s="296" t="s">
        <v>4229</v>
      </c>
      <c r="C84" s="296" t="s">
        <v>4433</v>
      </c>
      <c r="D84" s="296" t="s">
        <v>4434</v>
      </c>
      <c r="E84" s="296" t="s">
        <v>4435</v>
      </c>
      <c r="F84" s="297">
        <v>50000</v>
      </c>
      <c r="G84" s="297">
        <v>539318.277</v>
      </c>
    </row>
    <row r="85" spans="1:7" ht="48" customHeight="1">
      <c r="A85" s="304">
        <v>83</v>
      </c>
      <c r="B85" s="296" t="s">
        <v>4229</v>
      </c>
      <c r="C85" s="296" t="s">
        <v>4436</v>
      </c>
      <c r="D85" s="296" t="s">
        <v>4437</v>
      </c>
      <c r="E85" s="296" t="s">
        <v>4438</v>
      </c>
      <c r="F85" s="297">
        <v>50000</v>
      </c>
      <c r="G85" s="297">
        <v>397422.438</v>
      </c>
    </row>
    <row r="86" spans="1:7" ht="48" customHeight="1">
      <c r="A86" s="304">
        <v>84</v>
      </c>
      <c r="B86" s="296" t="s">
        <v>5264</v>
      </c>
      <c r="C86" s="296" t="s">
        <v>4383</v>
      </c>
      <c r="D86" s="296" t="s">
        <v>4439</v>
      </c>
      <c r="E86" s="296" t="s">
        <v>4440</v>
      </c>
      <c r="F86" s="297">
        <v>48775.5</v>
      </c>
      <c r="G86" s="297">
        <v>59614.5</v>
      </c>
    </row>
    <row r="87" spans="1:7" ht="48" customHeight="1">
      <c r="A87" s="304">
        <v>85</v>
      </c>
      <c r="B87" s="296" t="s">
        <v>4233</v>
      </c>
      <c r="C87" s="296" t="s">
        <v>4388</v>
      </c>
      <c r="D87" s="296" t="s">
        <v>4441</v>
      </c>
      <c r="E87" s="296" t="s">
        <v>4442</v>
      </c>
      <c r="F87" s="297">
        <v>50000</v>
      </c>
      <c r="G87" s="297">
        <v>0</v>
      </c>
    </row>
    <row r="88" spans="1:7" ht="48" customHeight="1">
      <c r="A88" s="304">
        <v>86</v>
      </c>
      <c r="B88" s="296" t="s">
        <v>4259</v>
      </c>
      <c r="C88" s="296" t="s">
        <v>4443</v>
      </c>
      <c r="D88" s="296" t="s">
        <v>4444</v>
      </c>
      <c r="E88" s="296" t="s">
        <v>4445</v>
      </c>
      <c r="F88" s="297">
        <v>50000</v>
      </c>
      <c r="G88" s="297">
        <v>48999.9999951</v>
      </c>
    </row>
    <row r="89" spans="1:7" ht="48" customHeight="1">
      <c r="A89" s="304">
        <v>87</v>
      </c>
      <c r="B89" s="296" t="s">
        <v>5264</v>
      </c>
      <c r="C89" s="296" t="s">
        <v>4446</v>
      </c>
      <c r="D89" s="296" t="s">
        <v>4447</v>
      </c>
      <c r="E89" s="296" t="s">
        <v>4448</v>
      </c>
      <c r="F89" s="297">
        <v>50000</v>
      </c>
      <c r="G89" s="297">
        <v>600000</v>
      </c>
    </row>
    <row r="90" spans="1:7" ht="48" customHeight="1">
      <c r="A90" s="304">
        <v>88</v>
      </c>
      <c r="B90" s="296" t="s">
        <v>5264</v>
      </c>
      <c r="C90" s="296" t="s">
        <v>4446</v>
      </c>
      <c r="D90" s="296" t="s">
        <v>4449</v>
      </c>
      <c r="E90" s="296" t="s">
        <v>4450</v>
      </c>
      <c r="F90" s="297">
        <v>50000</v>
      </c>
      <c r="G90" s="297">
        <v>750000</v>
      </c>
    </row>
    <row r="91" spans="1:7" ht="48" customHeight="1">
      <c r="A91" s="304">
        <v>89</v>
      </c>
      <c r="B91" s="296" t="s">
        <v>4233</v>
      </c>
      <c r="C91" s="296" t="s">
        <v>4451</v>
      </c>
      <c r="D91" s="296" t="s">
        <v>4452</v>
      </c>
      <c r="E91" s="296" t="s">
        <v>4453</v>
      </c>
      <c r="F91" s="297">
        <v>14430.82</v>
      </c>
      <c r="G91" s="297">
        <v>0</v>
      </c>
    </row>
    <row r="92" spans="1:7" ht="48" customHeight="1">
      <c r="A92" s="304">
        <v>90</v>
      </c>
      <c r="B92" s="296" t="s">
        <v>4241</v>
      </c>
      <c r="C92" s="296" t="s">
        <v>4355</v>
      </c>
      <c r="D92" s="296" t="s">
        <v>4454</v>
      </c>
      <c r="E92" s="296" t="s">
        <v>4455</v>
      </c>
      <c r="F92" s="297">
        <v>49946.79</v>
      </c>
      <c r="G92" s="297">
        <v>64872</v>
      </c>
    </row>
    <row r="93" spans="1:7" ht="48" customHeight="1">
      <c r="A93" s="304">
        <v>91</v>
      </c>
      <c r="B93" s="296" t="s">
        <v>5264</v>
      </c>
      <c r="C93" s="296" t="s">
        <v>4319</v>
      </c>
      <c r="D93" s="296" t="s">
        <v>4456</v>
      </c>
      <c r="E93" s="296" t="s">
        <v>4457</v>
      </c>
      <c r="F93" s="297">
        <v>20649.34</v>
      </c>
      <c r="G93" s="297">
        <v>0</v>
      </c>
    </row>
    <row r="94" spans="1:7" ht="48" customHeight="1">
      <c r="A94" s="304">
        <v>92</v>
      </c>
      <c r="B94" s="296" t="s">
        <v>4255</v>
      </c>
      <c r="C94" s="296" t="s">
        <v>4256</v>
      </c>
      <c r="D94" s="296" t="s">
        <v>4458</v>
      </c>
      <c r="E94" s="296" t="s">
        <v>4459</v>
      </c>
      <c r="F94" s="297">
        <v>32044.7</v>
      </c>
      <c r="G94" s="297">
        <v>0</v>
      </c>
    </row>
    <row r="95" spans="1:7" ht="48" customHeight="1">
      <c r="A95" s="304">
        <v>93</v>
      </c>
      <c r="B95" s="296" t="s">
        <v>4274</v>
      </c>
      <c r="C95" s="296" t="s">
        <v>4460</v>
      </c>
      <c r="D95" s="296" t="s">
        <v>4461</v>
      </c>
      <c r="E95" s="296" t="s">
        <v>5619</v>
      </c>
      <c r="F95" s="297">
        <v>13700</v>
      </c>
      <c r="G95" s="297">
        <v>0</v>
      </c>
    </row>
    <row r="96" spans="1:7" ht="48" customHeight="1">
      <c r="A96" s="304">
        <v>94</v>
      </c>
      <c r="B96" s="296" t="s">
        <v>4233</v>
      </c>
      <c r="C96" s="296" t="s">
        <v>4248</v>
      </c>
      <c r="D96" s="296" t="s">
        <v>4462</v>
      </c>
      <c r="E96" s="296" t="s">
        <v>4463</v>
      </c>
      <c r="F96" s="297">
        <v>31900</v>
      </c>
      <c r="G96" s="297">
        <v>0</v>
      </c>
    </row>
    <row r="97" spans="1:7" ht="48" customHeight="1">
      <c r="A97" s="304">
        <v>95</v>
      </c>
      <c r="B97" s="296" t="s">
        <v>4259</v>
      </c>
      <c r="C97" s="296" t="s">
        <v>4464</v>
      </c>
      <c r="D97" s="296" t="s">
        <v>4465</v>
      </c>
      <c r="E97" s="296" t="s">
        <v>4466</v>
      </c>
      <c r="F97" s="297">
        <v>50000</v>
      </c>
      <c r="G97" s="297">
        <v>0</v>
      </c>
    </row>
    <row r="98" spans="1:7" ht="48" customHeight="1">
      <c r="A98" s="304">
        <v>96</v>
      </c>
      <c r="B98" s="296" t="s">
        <v>4229</v>
      </c>
      <c r="C98" s="296" t="s">
        <v>4430</v>
      </c>
      <c r="D98" s="296" t="s">
        <v>4467</v>
      </c>
      <c r="E98" s="296" t="s">
        <v>4468</v>
      </c>
      <c r="F98" s="297">
        <v>50000</v>
      </c>
      <c r="G98" s="297">
        <v>585000</v>
      </c>
    </row>
    <row r="99" spans="1:7" ht="48" customHeight="1">
      <c r="A99" s="304">
        <v>97</v>
      </c>
      <c r="B99" s="296" t="s">
        <v>4229</v>
      </c>
      <c r="C99" s="296" t="s">
        <v>4430</v>
      </c>
      <c r="D99" s="296" t="s">
        <v>4469</v>
      </c>
      <c r="E99" s="296" t="s">
        <v>4470</v>
      </c>
      <c r="F99" s="297">
        <v>50000</v>
      </c>
      <c r="G99" s="297">
        <v>0</v>
      </c>
    </row>
    <row r="100" spans="1:7" ht="48" customHeight="1">
      <c r="A100" s="304">
        <v>98</v>
      </c>
      <c r="B100" s="296" t="s">
        <v>4229</v>
      </c>
      <c r="C100" s="296" t="s">
        <v>4471</v>
      </c>
      <c r="D100" s="296" t="s">
        <v>4472</v>
      </c>
      <c r="E100" s="296" t="s">
        <v>4473</v>
      </c>
      <c r="F100" s="297">
        <v>36022.74</v>
      </c>
      <c r="G100" s="297">
        <v>170429.999992</v>
      </c>
    </row>
    <row r="101" spans="1:7" ht="48" customHeight="1">
      <c r="A101" s="304">
        <v>99</v>
      </c>
      <c r="B101" s="296" t="s">
        <v>4274</v>
      </c>
      <c r="C101" s="296" t="s">
        <v>4474</v>
      </c>
      <c r="D101" s="296" t="s">
        <v>4475</v>
      </c>
      <c r="E101" s="296" t="s">
        <v>4476</v>
      </c>
      <c r="F101" s="297">
        <v>10200</v>
      </c>
      <c r="G101" s="297">
        <v>0</v>
      </c>
    </row>
    <row r="102" spans="1:7" ht="48" customHeight="1">
      <c r="A102" s="304">
        <v>100</v>
      </c>
      <c r="B102" s="296" t="s">
        <v>4274</v>
      </c>
      <c r="C102" s="296" t="s">
        <v>4477</v>
      </c>
      <c r="D102" s="296" t="s">
        <v>4478</v>
      </c>
      <c r="E102" s="296" t="s">
        <v>4479</v>
      </c>
      <c r="F102" s="297">
        <v>11500</v>
      </c>
      <c r="G102" s="297">
        <v>0</v>
      </c>
    </row>
    <row r="103" spans="1:7" ht="48" customHeight="1">
      <c r="A103" s="304">
        <v>101</v>
      </c>
      <c r="B103" s="296" t="s">
        <v>4259</v>
      </c>
      <c r="C103" s="296" t="s">
        <v>4480</v>
      </c>
      <c r="D103" s="296" t="s">
        <v>4481</v>
      </c>
      <c r="E103" s="296" t="s">
        <v>4482</v>
      </c>
      <c r="F103" s="297">
        <v>61849.76</v>
      </c>
      <c r="G103" s="297">
        <v>0</v>
      </c>
    </row>
    <row r="104" spans="1:7" ht="48" customHeight="1">
      <c r="A104" s="304">
        <v>102</v>
      </c>
      <c r="B104" s="296" t="s">
        <v>4259</v>
      </c>
      <c r="C104" s="296" t="s">
        <v>4480</v>
      </c>
      <c r="D104" s="296" t="s">
        <v>4483</v>
      </c>
      <c r="E104" s="296" t="s">
        <v>4484</v>
      </c>
      <c r="F104" s="297">
        <v>69994.51</v>
      </c>
      <c r="G104" s="297">
        <v>0</v>
      </c>
    </row>
    <row r="105" spans="1:7" ht="48" customHeight="1">
      <c r="A105" s="304">
        <v>103</v>
      </c>
      <c r="B105" s="296" t="s">
        <v>4259</v>
      </c>
      <c r="C105" s="296" t="s">
        <v>4480</v>
      </c>
      <c r="D105" s="296" t="s">
        <v>4485</v>
      </c>
      <c r="E105" s="296" t="s">
        <v>4486</v>
      </c>
      <c r="F105" s="297">
        <v>69760.78</v>
      </c>
      <c r="G105" s="297">
        <v>0</v>
      </c>
    </row>
    <row r="106" spans="1:7" ht="48" customHeight="1">
      <c r="A106" s="304">
        <v>104</v>
      </c>
      <c r="B106" s="296" t="s">
        <v>4255</v>
      </c>
      <c r="C106" s="296" t="s">
        <v>4487</v>
      </c>
      <c r="D106" s="296" t="s">
        <v>4488</v>
      </c>
      <c r="E106" s="296" t="s">
        <v>4489</v>
      </c>
      <c r="F106" s="297">
        <v>50000</v>
      </c>
      <c r="G106" s="297">
        <v>0</v>
      </c>
    </row>
    <row r="107" spans="1:7" ht="48" customHeight="1">
      <c r="A107" s="304">
        <v>105</v>
      </c>
      <c r="B107" s="296" t="s">
        <v>4241</v>
      </c>
      <c r="C107" s="296" t="s">
        <v>4490</v>
      </c>
      <c r="D107" s="296" t="s">
        <v>4491</v>
      </c>
      <c r="E107" s="296" t="s">
        <v>4492</v>
      </c>
      <c r="F107" s="297">
        <v>49953.38</v>
      </c>
      <c r="G107" s="297">
        <v>71040</v>
      </c>
    </row>
    <row r="108" spans="1:7" ht="48" customHeight="1">
      <c r="A108" s="304">
        <v>106</v>
      </c>
      <c r="B108" s="296" t="s">
        <v>4255</v>
      </c>
      <c r="C108" s="296" t="s">
        <v>4493</v>
      </c>
      <c r="D108" s="296" t="s">
        <v>4494</v>
      </c>
      <c r="E108" s="296" t="s">
        <v>4495</v>
      </c>
      <c r="F108" s="297">
        <v>36715.1</v>
      </c>
      <c r="G108" s="297">
        <v>0</v>
      </c>
    </row>
    <row r="109" spans="1:7" ht="48" customHeight="1">
      <c r="A109" s="304">
        <v>107</v>
      </c>
      <c r="B109" s="296" t="s">
        <v>4255</v>
      </c>
      <c r="C109" s="296" t="s">
        <v>4496</v>
      </c>
      <c r="D109" s="296" t="s">
        <v>4497</v>
      </c>
      <c r="E109" s="296" t="s">
        <v>4498</v>
      </c>
      <c r="F109" s="297">
        <v>70000</v>
      </c>
      <c r="G109" s="297">
        <v>0</v>
      </c>
    </row>
    <row r="110" spans="1:7" ht="48" customHeight="1">
      <c r="A110" s="304">
        <v>108</v>
      </c>
      <c r="B110" s="296" t="s">
        <v>4255</v>
      </c>
      <c r="C110" s="296" t="s">
        <v>4496</v>
      </c>
      <c r="D110" s="296" t="s">
        <v>4499</v>
      </c>
      <c r="E110" s="296" t="s">
        <v>4500</v>
      </c>
      <c r="F110" s="297">
        <v>70000</v>
      </c>
      <c r="G110" s="297">
        <v>0</v>
      </c>
    </row>
    <row r="111" spans="1:7" ht="48" customHeight="1">
      <c r="A111" s="304">
        <v>109</v>
      </c>
      <c r="B111" s="296" t="s">
        <v>4255</v>
      </c>
      <c r="C111" s="296" t="s">
        <v>4496</v>
      </c>
      <c r="D111" s="296" t="s">
        <v>4501</v>
      </c>
      <c r="E111" s="296" t="s">
        <v>4502</v>
      </c>
      <c r="F111" s="297">
        <v>70000</v>
      </c>
      <c r="G111" s="297">
        <v>0</v>
      </c>
    </row>
    <row r="112" spans="1:7" ht="48" customHeight="1">
      <c r="A112" s="304">
        <v>110</v>
      </c>
      <c r="B112" s="296" t="s">
        <v>4255</v>
      </c>
      <c r="C112" s="296" t="s">
        <v>4496</v>
      </c>
      <c r="D112" s="296" t="s">
        <v>4503</v>
      </c>
      <c r="E112" s="296" t="s">
        <v>4504</v>
      </c>
      <c r="F112" s="297">
        <v>70000</v>
      </c>
      <c r="G112" s="297">
        <v>0</v>
      </c>
    </row>
    <row r="113" spans="1:7" ht="48" customHeight="1">
      <c r="A113" s="304">
        <v>111</v>
      </c>
      <c r="B113" s="296" t="s">
        <v>4255</v>
      </c>
      <c r="C113" s="296" t="s">
        <v>4496</v>
      </c>
      <c r="D113" s="296" t="s">
        <v>4505</v>
      </c>
      <c r="E113" s="296" t="s">
        <v>4506</v>
      </c>
      <c r="F113" s="297">
        <v>70000</v>
      </c>
      <c r="G113" s="297">
        <v>0</v>
      </c>
    </row>
    <row r="114" spans="1:7" ht="48" customHeight="1">
      <c r="A114" s="304">
        <v>112</v>
      </c>
      <c r="B114" s="296" t="s">
        <v>4255</v>
      </c>
      <c r="C114" s="296" t="s">
        <v>4496</v>
      </c>
      <c r="D114" s="296" t="s">
        <v>4507</v>
      </c>
      <c r="E114" s="296" t="s">
        <v>4508</v>
      </c>
      <c r="F114" s="297">
        <v>70000</v>
      </c>
      <c r="G114" s="297">
        <v>0</v>
      </c>
    </row>
    <row r="115" spans="1:7" ht="48" customHeight="1">
      <c r="A115" s="304">
        <v>113</v>
      </c>
      <c r="B115" s="296" t="s">
        <v>4259</v>
      </c>
      <c r="C115" s="296" t="s">
        <v>4480</v>
      </c>
      <c r="D115" s="296" t="s">
        <v>4509</v>
      </c>
      <c r="E115" s="296" t="s">
        <v>4510</v>
      </c>
      <c r="F115" s="297">
        <v>79000</v>
      </c>
      <c r="G115" s="297">
        <v>19000</v>
      </c>
    </row>
    <row r="116" spans="1:7" ht="48" customHeight="1">
      <c r="A116" s="304">
        <v>114</v>
      </c>
      <c r="B116" s="296" t="s">
        <v>4259</v>
      </c>
      <c r="C116" s="296" t="s">
        <v>4480</v>
      </c>
      <c r="D116" s="296" t="s">
        <v>4511</v>
      </c>
      <c r="E116" s="296" t="s">
        <v>4512</v>
      </c>
      <c r="F116" s="297">
        <v>66000</v>
      </c>
      <c r="G116" s="297">
        <v>0</v>
      </c>
    </row>
    <row r="117" spans="1:7" ht="48" customHeight="1">
      <c r="A117" s="304">
        <v>115</v>
      </c>
      <c r="B117" s="296" t="s">
        <v>4241</v>
      </c>
      <c r="C117" s="296" t="s">
        <v>4513</v>
      </c>
      <c r="D117" s="296" t="s">
        <v>4514</v>
      </c>
      <c r="E117" s="296" t="s">
        <v>4515</v>
      </c>
      <c r="F117" s="297">
        <v>70000</v>
      </c>
      <c r="G117" s="297">
        <v>0</v>
      </c>
    </row>
    <row r="118" spans="1:7" ht="48" customHeight="1">
      <c r="A118" s="304">
        <v>116</v>
      </c>
      <c r="B118" s="296" t="s">
        <v>4274</v>
      </c>
      <c r="C118" s="296" t="s">
        <v>4516</v>
      </c>
      <c r="D118" s="296" t="s">
        <v>4517</v>
      </c>
      <c r="E118" s="296" t="s">
        <v>4518</v>
      </c>
      <c r="F118" s="297">
        <v>23000</v>
      </c>
      <c r="G118" s="297">
        <v>0</v>
      </c>
    </row>
    <row r="119" spans="1:7" ht="48" customHeight="1">
      <c r="A119" s="304">
        <v>117</v>
      </c>
      <c r="B119" s="296" t="s">
        <v>4255</v>
      </c>
      <c r="C119" s="296" t="s">
        <v>4519</v>
      </c>
      <c r="D119" s="296" t="s">
        <v>4520</v>
      </c>
      <c r="E119" s="296" t="s">
        <v>4521</v>
      </c>
      <c r="F119" s="297">
        <v>50000</v>
      </c>
      <c r="G119" s="297">
        <v>10486.57</v>
      </c>
    </row>
    <row r="120" spans="1:7" ht="48" customHeight="1">
      <c r="A120" s="304">
        <v>118</v>
      </c>
      <c r="B120" s="296" t="s">
        <v>4255</v>
      </c>
      <c r="C120" s="296" t="s">
        <v>4522</v>
      </c>
      <c r="D120" s="296" t="s">
        <v>4523</v>
      </c>
      <c r="E120" s="296" t="s">
        <v>4524</v>
      </c>
      <c r="F120" s="297">
        <v>42300</v>
      </c>
      <c r="G120" s="297">
        <v>768.28</v>
      </c>
    </row>
    <row r="121" spans="1:7" ht="48" customHeight="1">
      <c r="A121" s="304">
        <v>119</v>
      </c>
      <c r="B121" s="296" t="s">
        <v>4255</v>
      </c>
      <c r="C121" s="296" t="s">
        <v>4525</v>
      </c>
      <c r="D121" s="296" t="s">
        <v>4526</v>
      </c>
      <c r="E121" s="296" t="s">
        <v>4527</v>
      </c>
      <c r="F121" s="297">
        <v>50000</v>
      </c>
      <c r="G121" s="297">
        <v>50702.11</v>
      </c>
    </row>
    <row r="122" spans="1:7" ht="48" customHeight="1">
      <c r="A122" s="304">
        <v>120</v>
      </c>
      <c r="B122" s="296" t="s">
        <v>4255</v>
      </c>
      <c r="C122" s="296" t="s">
        <v>4528</v>
      </c>
      <c r="D122" s="296" t="s">
        <v>4529</v>
      </c>
      <c r="E122" s="296" t="s">
        <v>4530</v>
      </c>
      <c r="F122" s="297">
        <v>50000</v>
      </c>
      <c r="G122" s="297">
        <v>5374.24</v>
      </c>
    </row>
    <row r="123" spans="1:7" ht="48" customHeight="1">
      <c r="A123" s="304">
        <v>121</v>
      </c>
      <c r="B123" s="296" t="s">
        <v>4259</v>
      </c>
      <c r="C123" s="296" t="s">
        <v>4531</v>
      </c>
      <c r="D123" s="296" t="s">
        <v>4532</v>
      </c>
      <c r="E123" s="296" t="s">
        <v>4533</v>
      </c>
      <c r="F123" s="297">
        <v>50000</v>
      </c>
      <c r="G123" s="297">
        <v>233395.6</v>
      </c>
    </row>
    <row r="124" spans="1:7" ht="48" customHeight="1">
      <c r="A124" s="304">
        <v>122</v>
      </c>
      <c r="B124" s="296" t="s">
        <v>4293</v>
      </c>
      <c r="C124" s="296" t="s">
        <v>4534</v>
      </c>
      <c r="D124" s="296" t="s">
        <v>4535</v>
      </c>
      <c r="E124" s="296" t="s">
        <v>4536</v>
      </c>
      <c r="F124" s="297">
        <v>44144.7</v>
      </c>
      <c r="G124" s="297">
        <v>0</v>
      </c>
    </row>
    <row r="125" spans="1:7" ht="48" customHeight="1">
      <c r="A125" s="304">
        <v>123</v>
      </c>
      <c r="B125" s="296" t="s">
        <v>4293</v>
      </c>
      <c r="C125" s="296" t="s">
        <v>4537</v>
      </c>
      <c r="D125" s="296" t="s">
        <v>4538</v>
      </c>
      <c r="E125" s="296" t="s">
        <v>4539</v>
      </c>
      <c r="F125" s="297">
        <v>50000</v>
      </c>
      <c r="G125" s="297">
        <v>8000</v>
      </c>
    </row>
    <row r="126" spans="1:7" ht="48" customHeight="1">
      <c r="A126" s="304">
        <v>124</v>
      </c>
      <c r="B126" s="296" t="s">
        <v>4259</v>
      </c>
      <c r="C126" s="296" t="s">
        <v>4480</v>
      </c>
      <c r="D126" s="296" t="s">
        <v>4540</v>
      </c>
      <c r="E126" s="296" t="s">
        <v>4541</v>
      </c>
      <c r="F126" s="297">
        <v>70000</v>
      </c>
      <c r="G126" s="297">
        <v>42000</v>
      </c>
    </row>
    <row r="127" spans="1:7" ht="48" customHeight="1">
      <c r="A127" s="304">
        <v>125</v>
      </c>
      <c r="B127" s="296" t="s">
        <v>4293</v>
      </c>
      <c r="C127" s="296" t="s">
        <v>4542</v>
      </c>
      <c r="D127" s="296" t="s">
        <v>4543</v>
      </c>
      <c r="E127" s="296" t="s">
        <v>4544</v>
      </c>
      <c r="F127" s="297">
        <v>50000</v>
      </c>
      <c r="G127" s="297">
        <v>21000</v>
      </c>
    </row>
    <row r="128" spans="1:7" ht="48" customHeight="1">
      <c r="A128" s="304">
        <v>126</v>
      </c>
      <c r="B128" s="296" t="s">
        <v>4255</v>
      </c>
      <c r="C128" s="296" t="s">
        <v>4265</v>
      </c>
      <c r="D128" s="296" t="s">
        <v>4545</v>
      </c>
      <c r="E128" s="296" t="s">
        <v>4546</v>
      </c>
      <c r="F128" s="297">
        <v>50000</v>
      </c>
      <c r="G128" s="297">
        <v>794241</v>
      </c>
    </row>
    <row r="129" spans="1:7" ht="48" customHeight="1">
      <c r="A129" s="304">
        <v>127</v>
      </c>
      <c r="B129" s="296" t="s">
        <v>4259</v>
      </c>
      <c r="C129" s="296" t="s">
        <v>4547</v>
      </c>
      <c r="D129" s="296" t="s">
        <v>4548</v>
      </c>
      <c r="E129" s="296" t="s">
        <v>4549</v>
      </c>
      <c r="F129" s="297">
        <v>47057.92</v>
      </c>
      <c r="G129" s="297">
        <v>0</v>
      </c>
    </row>
    <row r="130" spans="1:7" ht="48" customHeight="1">
      <c r="A130" s="304">
        <v>128</v>
      </c>
      <c r="B130" s="296" t="s">
        <v>4229</v>
      </c>
      <c r="C130" s="296" t="s">
        <v>4230</v>
      </c>
      <c r="D130" s="296" t="s">
        <v>4550</v>
      </c>
      <c r="E130" s="296" t="s">
        <v>4551</v>
      </c>
      <c r="F130" s="297">
        <v>70000</v>
      </c>
      <c r="G130" s="297">
        <v>0</v>
      </c>
    </row>
    <row r="131" spans="1:7" ht="48" customHeight="1">
      <c r="A131" s="304">
        <v>129</v>
      </c>
      <c r="B131" s="296" t="s">
        <v>4233</v>
      </c>
      <c r="C131" s="296" t="s">
        <v>4552</v>
      </c>
      <c r="D131" s="296" t="s">
        <v>4553</v>
      </c>
      <c r="E131" s="296" t="s">
        <v>4554</v>
      </c>
      <c r="F131" s="297">
        <v>50000</v>
      </c>
      <c r="G131" s="297">
        <v>10000</v>
      </c>
    </row>
    <row r="132" spans="1:7" ht="48" customHeight="1">
      <c r="A132" s="304">
        <v>130</v>
      </c>
      <c r="B132" s="296" t="s">
        <v>4255</v>
      </c>
      <c r="C132" s="296" t="s">
        <v>4555</v>
      </c>
      <c r="D132" s="296" t="s">
        <v>4556</v>
      </c>
      <c r="E132" s="296" t="s">
        <v>4557</v>
      </c>
      <c r="F132" s="297">
        <v>50000</v>
      </c>
      <c r="G132" s="297">
        <v>148000</v>
      </c>
    </row>
    <row r="133" spans="1:7" ht="48" customHeight="1">
      <c r="A133" s="304">
        <v>131</v>
      </c>
      <c r="B133" s="296" t="s">
        <v>4259</v>
      </c>
      <c r="C133" s="296" t="s">
        <v>4558</v>
      </c>
      <c r="D133" s="296" t="s">
        <v>4559</v>
      </c>
      <c r="E133" s="296" t="s">
        <v>4560</v>
      </c>
      <c r="F133" s="297">
        <v>50000</v>
      </c>
      <c r="G133" s="297">
        <v>3511.65</v>
      </c>
    </row>
    <row r="134" spans="1:7" ht="48" customHeight="1">
      <c r="A134" s="304">
        <v>132</v>
      </c>
      <c r="B134" s="296" t="s">
        <v>4293</v>
      </c>
      <c r="C134" s="296" t="s">
        <v>4561</v>
      </c>
      <c r="D134" s="296" t="s">
        <v>4562</v>
      </c>
      <c r="E134" s="296" t="s">
        <v>4563</v>
      </c>
      <c r="F134" s="297">
        <v>41383.12</v>
      </c>
      <c r="G134" s="297">
        <v>0</v>
      </c>
    </row>
    <row r="135" spans="1:7" ht="48" customHeight="1">
      <c r="A135" s="304">
        <v>133</v>
      </c>
      <c r="B135" s="296" t="s">
        <v>4259</v>
      </c>
      <c r="C135" s="296" t="s">
        <v>4564</v>
      </c>
      <c r="D135" s="296" t="s">
        <v>4565</v>
      </c>
      <c r="E135" s="296" t="s">
        <v>4566</v>
      </c>
      <c r="F135" s="297">
        <v>40000</v>
      </c>
      <c r="G135" s="297">
        <v>0</v>
      </c>
    </row>
    <row r="136" spans="1:7" ht="48" customHeight="1">
      <c r="A136" s="304">
        <v>134</v>
      </c>
      <c r="B136" s="296" t="s">
        <v>5264</v>
      </c>
      <c r="C136" s="296" t="s">
        <v>4567</v>
      </c>
      <c r="D136" s="296" t="s">
        <v>4568</v>
      </c>
      <c r="E136" s="296" t="s">
        <v>4569</v>
      </c>
      <c r="F136" s="297">
        <v>50000</v>
      </c>
      <c r="G136" s="297">
        <v>20000</v>
      </c>
    </row>
    <row r="137" spans="1:7" ht="48" customHeight="1">
      <c r="A137" s="304">
        <v>135</v>
      </c>
      <c r="B137" s="296" t="s">
        <v>5264</v>
      </c>
      <c r="C137" s="296" t="s">
        <v>4567</v>
      </c>
      <c r="D137" s="296" t="s">
        <v>4570</v>
      </c>
      <c r="E137" s="296" t="s">
        <v>4571</v>
      </c>
      <c r="F137" s="297">
        <v>50000</v>
      </c>
      <c r="G137" s="297">
        <v>10000</v>
      </c>
    </row>
    <row r="138" spans="1:7" ht="48" customHeight="1">
      <c r="A138" s="304">
        <v>136</v>
      </c>
      <c r="B138" s="296" t="s">
        <v>4259</v>
      </c>
      <c r="C138" s="296" t="s">
        <v>4547</v>
      </c>
      <c r="D138" s="296" t="s">
        <v>4572</v>
      </c>
      <c r="E138" s="296" t="s">
        <v>4573</v>
      </c>
      <c r="F138" s="297">
        <v>50000</v>
      </c>
      <c r="G138" s="297">
        <v>9085.2</v>
      </c>
    </row>
    <row r="139" spans="1:7" ht="48" customHeight="1">
      <c r="A139" s="304">
        <v>137</v>
      </c>
      <c r="B139" s="296" t="s">
        <v>4255</v>
      </c>
      <c r="C139" s="296" t="s">
        <v>4574</v>
      </c>
      <c r="D139" s="296" t="s">
        <v>4575</v>
      </c>
      <c r="E139" s="296" t="s">
        <v>4576</v>
      </c>
      <c r="F139" s="297">
        <v>50000</v>
      </c>
      <c r="G139" s="297">
        <v>378000</v>
      </c>
    </row>
    <row r="140" spans="1:7" ht="48" customHeight="1">
      <c r="A140" s="304">
        <v>138</v>
      </c>
      <c r="B140" s="296" t="s">
        <v>4274</v>
      </c>
      <c r="C140" s="296" t="s">
        <v>4577</v>
      </c>
      <c r="D140" s="296" t="s">
        <v>4578</v>
      </c>
      <c r="E140" s="296" t="s">
        <v>4579</v>
      </c>
      <c r="F140" s="297">
        <v>37191.8</v>
      </c>
      <c r="G140" s="297">
        <v>0</v>
      </c>
    </row>
    <row r="141" spans="1:7" ht="48" customHeight="1">
      <c r="A141" s="304">
        <v>139</v>
      </c>
      <c r="B141" s="296" t="s">
        <v>4241</v>
      </c>
      <c r="C141" s="296" t="s">
        <v>4580</v>
      </c>
      <c r="D141" s="296" t="s">
        <v>4581</v>
      </c>
      <c r="E141" s="296" t="s">
        <v>4582</v>
      </c>
      <c r="F141" s="297">
        <v>50000</v>
      </c>
      <c r="G141" s="297">
        <v>0</v>
      </c>
    </row>
    <row r="142" spans="1:7" ht="48" customHeight="1">
      <c r="A142" s="304">
        <v>140</v>
      </c>
      <c r="B142" s="296" t="s">
        <v>5264</v>
      </c>
      <c r="C142" s="296" t="s">
        <v>4583</v>
      </c>
      <c r="D142" s="296" t="s">
        <v>4584</v>
      </c>
      <c r="E142" s="296" t="s">
        <v>4585</v>
      </c>
      <c r="F142" s="297">
        <v>28000</v>
      </c>
      <c r="G142" s="297">
        <v>0</v>
      </c>
    </row>
    <row r="143" spans="1:7" ht="48" customHeight="1">
      <c r="A143" s="304">
        <v>141</v>
      </c>
      <c r="B143" s="296" t="s">
        <v>4255</v>
      </c>
      <c r="C143" s="296" t="s">
        <v>4586</v>
      </c>
      <c r="D143" s="296" t="s">
        <v>4587</v>
      </c>
      <c r="E143" s="296" t="s">
        <v>4585</v>
      </c>
      <c r="F143" s="297">
        <v>29770.02</v>
      </c>
      <c r="G143" s="297">
        <v>0</v>
      </c>
    </row>
    <row r="144" spans="1:7" ht="48" customHeight="1">
      <c r="A144" s="304">
        <v>142</v>
      </c>
      <c r="B144" s="296" t="s">
        <v>4293</v>
      </c>
      <c r="C144" s="296" t="s">
        <v>4588</v>
      </c>
      <c r="D144" s="296" t="s">
        <v>4589</v>
      </c>
      <c r="E144" s="296" t="s">
        <v>4590</v>
      </c>
      <c r="F144" s="297">
        <v>50000</v>
      </c>
      <c r="G144" s="297">
        <v>20982.91</v>
      </c>
    </row>
    <row r="145" spans="1:7" ht="48" customHeight="1">
      <c r="A145" s="304">
        <v>143</v>
      </c>
      <c r="B145" s="296" t="s">
        <v>4259</v>
      </c>
      <c r="C145" s="296" t="s">
        <v>4547</v>
      </c>
      <c r="D145" s="296" t="s">
        <v>4591</v>
      </c>
      <c r="E145" s="296" t="s">
        <v>4592</v>
      </c>
      <c r="F145" s="297">
        <v>37530.25</v>
      </c>
      <c r="G145" s="297">
        <v>0</v>
      </c>
    </row>
    <row r="146" spans="1:7" ht="48" customHeight="1">
      <c r="A146" s="304">
        <v>144</v>
      </c>
      <c r="B146" s="296" t="s">
        <v>4255</v>
      </c>
      <c r="C146" s="296" t="s">
        <v>4525</v>
      </c>
      <c r="D146" s="296" t="s">
        <v>4593</v>
      </c>
      <c r="E146" s="296" t="s">
        <v>4594</v>
      </c>
      <c r="F146" s="297">
        <v>28277.45</v>
      </c>
      <c r="G146" s="297">
        <v>0</v>
      </c>
    </row>
    <row r="147" spans="1:7" ht="48" customHeight="1">
      <c r="A147" s="304">
        <v>145</v>
      </c>
      <c r="B147" s="296" t="s">
        <v>4233</v>
      </c>
      <c r="C147" s="296" t="s">
        <v>4595</v>
      </c>
      <c r="D147" s="296" t="s">
        <v>4596</v>
      </c>
      <c r="E147" s="296" t="s">
        <v>4597</v>
      </c>
      <c r="F147" s="297">
        <v>70000</v>
      </c>
      <c r="G147" s="297">
        <v>0</v>
      </c>
    </row>
    <row r="148" spans="1:7" ht="15">
      <c r="A148" s="298"/>
      <c r="B148" s="298"/>
      <c r="C148" s="298"/>
      <c r="D148" s="298"/>
      <c r="E148" s="299" t="s">
        <v>5651</v>
      </c>
      <c r="F148" s="300">
        <f>SUM(F3:F147)</f>
        <v>7499084.930000001</v>
      </c>
      <c r="G148" s="301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zoomScalePageLayoutView="0" workbookViewId="0" topLeftCell="A154">
      <selection activeCell="K164" sqref="K164"/>
    </sheetView>
  </sheetViews>
  <sheetFormatPr defaultColWidth="9.140625" defaultRowHeight="12.75"/>
  <cols>
    <col min="1" max="1" width="4.57421875" style="308" customWidth="1"/>
    <col min="2" max="2" width="34.421875" style="0" customWidth="1"/>
    <col min="3" max="3" width="7.7109375" style="0" customWidth="1"/>
    <col min="4" max="4" width="14.28125" style="0" bestFit="1" customWidth="1"/>
    <col min="5" max="5" width="51.421875" style="0" customWidth="1"/>
    <col min="6" max="6" width="18.7109375" style="0" customWidth="1"/>
    <col min="11" max="11" width="11.8515625" style="0" bestFit="1" customWidth="1"/>
  </cols>
  <sheetData>
    <row r="1" spans="1:6" ht="46.5" customHeight="1">
      <c r="A1" s="484" t="s">
        <v>572</v>
      </c>
      <c r="B1" s="485"/>
      <c r="C1" s="485"/>
      <c r="D1" s="485"/>
      <c r="E1" s="485"/>
      <c r="F1" s="486"/>
    </row>
    <row r="2" spans="1:6" ht="30">
      <c r="A2" s="305" t="s">
        <v>4097</v>
      </c>
      <c r="B2" s="305" t="s">
        <v>3883</v>
      </c>
      <c r="C2" s="305" t="s">
        <v>5653</v>
      </c>
      <c r="D2" s="305" t="s">
        <v>3881</v>
      </c>
      <c r="E2" s="306" t="s">
        <v>4598</v>
      </c>
      <c r="F2" s="307" t="s">
        <v>1169</v>
      </c>
    </row>
    <row r="3" spans="1:6" ht="30">
      <c r="A3" s="296">
        <v>1</v>
      </c>
      <c r="B3" s="296" t="s">
        <v>4599</v>
      </c>
      <c r="C3" s="296" t="s">
        <v>4600</v>
      </c>
      <c r="D3" s="296" t="s">
        <v>4601</v>
      </c>
      <c r="E3" s="296" t="s">
        <v>4602</v>
      </c>
      <c r="F3" s="416">
        <v>50000</v>
      </c>
    </row>
    <row r="4" spans="1:6" ht="30">
      <c r="A4" s="296">
        <v>2</v>
      </c>
      <c r="B4" s="296" t="s">
        <v>4603</v>
      </c>
      <c r="C4" s="296" t="s">
        <v>4600</v>
      </c>
      <c r="D4" s="296" t="s">
        <v>4604</v>
      </c>
      <c r="E4" s="296" t="s">
        <v>4605</v>
      </c>
      <c r="F4" s="416">
        <v>50000</v>
      </c>
    </row>
    <row r="5" spans="1:6" ht="45">
      <c r="A5" s="296">
        <v>3</v>
      </c>
      <c r="B5" s="296" t="s">
        <v>4606</v>
      </c>
      <c r="C5" s="296" t="s">
        <v>4600</v>
      </c>
      <c r="D5" s="296" t="s">
        <v>4607</v>
      </c>
      <c r="E5" s="296" t="s">
        <v>4608</v>
      </c>
      <c r="F5" s="416">
        <v>50000</v>
      </c>
    </row>
    <row r="6" spans="1:6" ht="45">
      <c r="A6" s="296">
        <v>4</v>
      </c>
      <c r="B6" s="296" t="s">
        <v>4606</v>
      </c>
      <c r="C6" s="296" t="s">
        <v>4600</v>
      </c>
      <c r="D6" s="296" t="s">
        <v>4609</v>
      </c>
      <c r="E6" s="296" t="s">
        <v>4610</v>
      </c>
      <c r="F6" s="416">
        <v>50000</v>
      </c>
    </row>
    <row r="7" spans="1:6" ht="60">
      <c r="A7" s="296">
        <v>5</v>
      </c>
      <c r="B7" s="296" t="s">
        <v>4606</v>
      </c>
      <c r="C7" s="296" t="s">
        <v>4600</v>
      </c>
      <c r="D7" s="296" t="s">
        <v>4611</v>
      </c>
      <c r="E7" s="296" t="s">
        <v>4612</v>
      </c>
      <c r="F7" s="416">
        <v>50000</v>
      </c>
    </row>
    <row r="8" spans="1:6" ht="15">
      <c r="A8" s="296">
        <v>6</v>
      </c>
      <c r="B8" s="296" t="s">
        <v>4615</v>
      </c>
      <c r="C8" s="296" t="s">
        <v>4600</v>
      </c>
      <c r="D8" s="296" t="s">
        <v>4616</v>
      </c>
      <c r="E8" s="296" t="s">
        <v>4617</v>
      </c>
      <c r="F8" s="416">
        <v>50000</v>
      </c>
    </row>
    <row r="9" spans="1:6" ht="60">
      <c r="A9" s="296">
        <v>7</v>
      </c>
      <c r="B9" s="296" t="s">
        <v>4618</v>
      </c>
      <c r="C9" s="296" t="s">
        <v>4600</v>
      </c>
      <c r="D9" s="296" t="s">
        <v>4619</v>
      </c>
      <c r="E9" s="296" t="s">
        <v>4620</v>
      </c>
      <c r="F9" s="416">
        <v>50000</v>
      </c>
    </row>
    <row r="10" spans="1:6" ht="60">
      <c r="A10" s="296">
        <v>8</v>
      </c>
      <c r="B10" s="296" t="s">
        <v>4624</v>
      </c>
      <c r="C10" s="296" t="s">
        <v>4600</v>
      </c>
      <c r="D10" s="296" t="s">
        <v>4625</v>
      </c>
      <c r="E10" s="296" t="s">
        <v>4626</v>
      </c>
      <c r="F10" s="416">
        <v>50000</v>
      </c>
    </row>
    <row r="11" spans="1:6" ht="15">
      <c r="A11" s="296">
        <v>9</v>
      </c>
      <c r="B11" s="296" t="s">
        <v>4627</v>
      </c>
      <c r="C11" s="296" t="s">
        <v>4600</v>
      </c>
      <c r="D11" s="296" t="s">
        <v>4628</v>
      </c>
      <c r="E11" s="296" t="s">
        <v>4629</v>
      </c>
      <c r="F11" s="416">
        <v>45931.0452</v>
      </c>
    </row>
    <row r="12" spans="1:6" ht="45">
      <c r="A12" s="296">
        <v>10</v>
      </c>
      <c r="B12" s="296" t="s">
        <v>4627</v>
      </c>
      <c r="C12" s="296" t="s">
        <v>4600</v>
      </c>
      <c r="D12" s="296" t="s">
        <v>4630</v>
      </c>
      <c r="E12" s="296" t="s">
        <v>4631</v>
      </c>
      <c r="F12" s="416">
        <v>50000</v>
      </c>
    </row>
    <row r="13" spans="1:6" ht="30">
      <c r="A13" s="296">
        <v>11</v>
      </c>
      <c r="B13" s="296" t="s">
        <v>4627</v>
      </c>
      <c r="C13" s="296" t="s">
        <v>4600</v>
      </c>
      <c r="D13" s="296" t="s">
        <v>4632</v>
      </c>
      <c r="E13" s="296" t="s">
        <v>4633</v>
      </c>
      <c r="F13" s="416">
        <v>42000.4624</v>
      </c>
    </row>
    <row r="14" spans="1:6" ht="60">
      <c r="A14" s="296">
        <v>12</v>
      </c>
      <c r="B14" s="296" t="s">
        <v>4627</v>
      </c>
      <c r="C14" s="296" t="s">
        <v>4600</v>
      </c>
      <c r="D14" s="296" t="s">
        <v>4634</v>
      </c>
      <c r="E14" s="296" t="s">
        <v>4635</v>
      </c>
      <c r="F14" s="416">
        <v>50000</v>
      </c>
    </row>
    <row r="15" spans="1:6" ht="15">
      <c r="A15" s="296">
        <v>13</v>
      </c>
      <c r="B15" s="296" t="s">
        <v>4636</v>
      </c>
      <c r="C15" s="296" t="s">
        <v>4600</v>
      </c>
      <c r="D15" s="296" t="s">
        <v>4637</v>
      </c>
      <c r="E15" s="296" t="s">
        <v>4638</v>
      </c>
      <c r="F15" s="416">
        <v>50000</v>
      </c>
    </row>
    <row r="16" spans="1:6" ht="45">
      <c r="A16" s="296">
        <v>14</v>
      </c>
      <c r="B16" s="296" t="s">
        <v>4641</v>
      </c>
      <c r="C16" s="296" t="s">
        <v>4600</v>
      </c>
      <c r="D16" s="296" t="s">
        <v>4642</v>
      </c>
      <c r="E16" s="296" t="s">
        <v>4643</v>
      </c>
      <c r="F16" s="416">
        <v>50000</v>
      </c>
    </row>
    <row r="17" spans="1:6" ht="30">
      <c r="A17" s="296">
        <v>15</v>
      </c>
      <c r="B17" s="296" t="s">
        <v>4641</v>
      </c>
      <c r="C17" s="296" t="s">
        <v>4600</v>
      </c>
      <c r="D17" s="296" t="s">
        <v>4644</v>
      </c>
      <c r="E17" s="296" t="s">
        <v>4645</v>
      </c>
      <c r="F17" s="416">
        <v>50000</v>
      </c>
    </row>
    <row r="18" spans="1:6" ht="45">
      <c r="A18" s="296">
        <v>16</v>
      </c>
      <c r="B18" s="296" t="s">
        <v>4641</v>
      </c>
      <c r="C18" s="296" t="s">
        <v>4600</v>
      </c>
      <c r="D18" s="296" t="s">
        <v>4646</v>
      </c>
      <c r="E18" s="296" t="s">
        <v>4647</v>
      </c>
      <c r="F18" s="416">
        <v>50000</v>
      </c>
    </row>
    <row r="19" spans="1:6" ht="15">
      <c r="A19" s="296">
        <v>17</v>
      </c>
      <c r="B19" s="296" t="s">
        <v>4641</v>
      </c>
      <c r="C19" s="296" t="s">
        <v>4600</v>
      </c>
      <c r="D19" s="296" t="s">
        <v>4648</v>
      </c>
      <c r="E19" s="296" t="s">
        <v>4649</v>
      </c>
      <c r="F19" s="416">
        <v>16366.746</v>
      </c>
    </row>
    <row r="20" spans="1:6" ht="60">
      <c r="A20" s="296">
        <v>18</v>
      </c>
      <c r="B20" s="296" t="s">
        <v>4641</v>
      </c>
      <c r="C20" s="296" t="s">
        <v>4600</v>
      </c>
      <c r="D20" s="296" t="s">
        <v>4650</v>
      </c>
      <c r="E20" s="296" t="s">
        <v>4651</v>
      </c>
      <c r="F20" s="416">
        <v>50000</v>
      </c>
    </row>
    <row r="21" spans="1:6" ht="15">
      <c r="A21" s="296">
        <v>19</v>
      </c>
      <c r="B21" s="296" t="s">
        <v>4641</v>
      </c>
      <c r="C21" s="296" t="s">
        <v>4600</v>
      </c>
      <c r="D21" s="296" t="s">
        <v>4652</v>
      </c>
      <c r="E21" s="296" t="s">
        <v>4653</v>
      </c>
      <c r="F21" s="416">
        <v>50000</v>
      </c>
    </row>
    <row r="22" spans="1:6" ht="45">
      <c r="A22" s="296">
        <v>20</v>
      </c>
      <c r="B22" s="296" t="s">
        <v>4654</v>
      </c>
      <c r="C22" s="296" t="s">
        <v>4600</v>
      </c>
      <c r="D22" s="296" t="s">
        <v>4655</v>
      </c>
      <c r="E22" s="296" t="s">
        <v>4656</v>
      </c>
      <c r="F22" s="416">
        <v>50000</v>
      </c>
    </row>
    <row r="23" spans="1:6" ht="30">
      <c r="A23" s="296">
        <v>21</v>
      </c>
      <c r="B23" s="296" t="s">
        <v>4660</v>
      </c>
      <c r="C23" s="296" t="s">
        <v>4600</v>
      </c>
      <c r="D23" s="296" t="s">
        <v>4661</v>
      </c>
      <c r="E23" s="296" t="s">
        <v>4662</v>
      </c>
      <c r="F23" s="416">
        <v>43800</v>
      </c>
    </row>
    <row r="24" spans="1:6" ht="60">
      <c r="A24" s="296">
        <v>22</v>
      </c>
      <c r="B24" s="296" t="s">
        <v>4660</v>
      </c>
      <c r="C24" s="296" t="s">
        <v>4600</v>
      </c>
      <c r="D24" s="296" t="s">
        <v>4663</v>
      </c>
      <c r="E24" s="296" t="s">
        <v>2795</v>
      </c>
      <c r="F24" s="416">
        <v>50000</v>
      </c>
    </row>
    <row r="25" spans="1:6" ht="15">
      <c r="A25" s="296">
        <v>23</v>
      </c>
      <c r="B25" s="296" t="s">
        <v>4660</v>
      </c>
      <c r="C25" s="296" t="s">
        <v>4600</v>
      </c>
      <c r="D25" s="296" t="s">
        <v>2796</v>
      </c>
      <c r="E25" s="296" t="s">
        <v>2797</v>
      </c>
      <c r="F25" s="416">
        <v>36500</v>
      </c>
    </row>
    <row r="26" spans="1:6" ht="45">
      <c r="A26" s="296">
        <v>24</v>
      </c>
      <c r="B26" s="296" t="s">
        <v>4660</v>
      </c>
      <c r="C26" s="296" t="s">
        <v>4600</v>
      </c>
      <c r="D26" s="296" t="s">
        <v>2798</v>
      </c>
      <c r="E26" s="296" t="s">
        <v>2799</v>
      </c>
      <c r="F26" s="416">
        <v>43800</v>
      </c>
    </row>
    <row r="27" spans="1:6" ht="15">
      <c r="A27" s="296">
        <v>25</v>
      </c>
      <c r="B27" s="296" t="s">
        <v>2805</v>
      </c>
      <c r="C27" s="296" t="s">
        <v>4600</v>
      </c>
      <c r="D27" s="296" t="s">
        <v>2806</v>
      </c>
      <c r="E27" s="296" t="s">
        <v>2807</v>
      </c>
      <c r="F27" s="416">
        <v>50000</v>
      </c>
    </row>
    <row r="28" spans="1:6" ht="15">
      <c r="A28" s="296">
        <v>26</v>
      </c>
      <c r="B28" s="296" t="s">
        <v>2805</v>
      </c>
      <c r="C28" s="296" t="s">
        <v>4600</v>
      </c>
      <c r="D28" s="296" t="s">
        <v>2808</v>
      </c>
      <c r="E28" s="296" t="s">
        <v>2809</v>
      </c>
      <c r="F28" s="416">
        <v>18490.9584</v>
      </c>
    </row>
    <row r="29" spans="1:6" ht="15">
      <c r="A29" s="296">
        <v>27</v>
      </c>
      <c r="B29" s="296" t="s">
        <v>2805</v>
      </c>
      <c r="C29" s="296" t="s">
        <v>4600</v>
      </c>
      <c r="D29" s="296" t="s">
        <v>2810</v>
      </c>
      <c r="E29" s="296" t="s">
        <v>2811</v>
      </c>
      <c r="F29" s="416">
        <v>18769.0884</v>
      </c>
    </row>
    <row r="30" spans="1:6" ht="60">
      <c r="A30" s="296">
        <v>28</v>
      </c>
      <c r="B30" s="296" t="s">
        <v>2805</v>
      </c>
      <c r="C30" s="296" t="s">
        <v>4600</v>
      </c>
      <c r="D30" s="296" t="s">
        <v>2812</v>
      </c>
      <c r="E30" s="296" t="s">
        <v>2813</v>
      </c>
      <c r="F30" s="416">
        <v>50000</v>
      </c>
    </row>
    <row r="31" spans="1:6" ht="30">
      <c r="A31" s="296">
        <v>29</v>
      </c>
      <c r="B31" s="296" t="s">
        <v>2805</v>
      </c>
      <c r="C31" s="296" t="s">
        <v>4600</v>
      </c>
      <c r="D31" s="296" t="s">
        <v>2814</v>
      </c>
      <c r="E31" s="296" t="s">
        <v>2815</v>
      </c>
      <c r="F31" s="416">
        <v>15001.777399999999</v>
      </c>
    </row>
    <row r="32" spans="1:6" ht="15">
      <c r="A32" s="296">
        <v>30</v>
      </c>
      <c r="B32" s="296" t="s">
        <v>2805</v>
      </c>
      <c r="C32" s="296" t="s">
        <v>4600</v>
      </c>
      <c r="D32" s="296" t="s">
        <v>2816</v>
      </c>
      <c r="E32" s="296" t="s">
        <v>2807</v>
      </c>
      <c r="F32" s="416">
        <v>9080.6306</v>
      </c>
    </row>
    <row r="33" spans="1:6" ht="30">
      <c r="A33" s="296">
        <v>31</v>
      </c>
      <c r="B33" s="296" t="s">
        <v>2805</v>
      </c>
      <c r="C33" s="296" t="s">
        <v>4600</v>
      </c>
      <c r="D33" s="296" t="s">
        <v>2817</v>
      </c>
      <c r="E33" s="296" t="s">
        <v>2818</v>
      </c>
      <c r="F33" s="416">
        <v>50000</v>
      </c>
    </row>
    <row r="34" spans="1:6" ht="30">
      <c r="A34" s="296">
        <v>32</v>
      </c>
      <c r="B34" s="296" t="s">
        <v>2805</v>
      </c>
      <c r="C34" s="296" t="s">
        <v>4600</v>
      </c>
      <c r="D34" s="296" t="s">
        <v>2819</v>
      </c>
      <c r="E34" s="296" t="s">
        <v>2820</v>
      </c>
      <c r="F34" s="416">
        <v>44549.169799999996</v>
      </c>
    </row>
    <row r="35" spans="1:6" ht="30">
      <c r="A35" s="296">
        <v>33</v>
      </c>
      <c r="B35" s="296" t="s">
        <v>2805</v>
      </c>
      <c r="C35" s="296" t="s">
        <v>4600</v>
      </c>
      <c r="D35" s="296" t="s">
        <v>2821</v>
      </c>
      <c r="E35" s="296" t="s">
        <v>2818</v>
      </c>
      <c r="F35" s="416">
        <v>50000</v>
      </c>
    </row>
    <row r="36" spans="1:6" ht="30">
      <c r="A36" s="296">
        <v>34</v>
      </c>
      <c r="B36" s="296" t="s">
        <v>2805</v>
      </c>
      <c r="C36" s="296" t="s">
        <v>4600</v>
      </c>
      <c r="D36" s="296" t="s">
        <v>2822</v>
      </c>
      <c r="E36" s="296" t="s">
        <v>2823</v>
      </c>
      <c r="F36" s="416">
        <v>37640.887800000004</v>
      </c>
    </row>
    <row r="37" spans="1:6" ht="45">
      <c r="A37" s="296">
        <v>35</v>
      </c>
      <c r="B37" s="296" t="s">
        <v>2824</v>
      </c>
      <c r="C37" s="296" t="s">
        <v>4600</v>
      </c>
      <c r="D37" s="296" t="s">
        <v>2825</v>
      </c>
      <c r="E37" s="296" t="s">
        <v>2826</v>
      </c>
      <c r="F37" s="416">
        <v>50000</v>
      </c>
    </row>
    <row r="38" spans="1:6" ht="30">
      <c r="A38" s="296">
        <v>36</v>
      </c>
      <c r="B38" s="296" t="s">
        <v>2830</v>
      </c>
      <c r="C38" s="296" t="s">
        <v>4600</v>
      </c>
      <c r="D38" s="296" t="s">
        <v>2831</v>
      </c>
      <c r="E38" s="296" t="s">
        <v>2832</v>
      </c>
      <c r="F38" s="416">
        <v>47128.799999999996</v>
      </c>
    </row>
    <row r="39" spans="1:6" ht="75">
      <c r="A39" s="296">
        <v>37</v>
      </c>
      <c r="B39" s="296" t="s">
        <v>2833</v>
      </c>
      <c r="C39" s="296" t="s">
        <v>4600</v>
      </c>
      <c r="D39" s="296" t="s">
        <v>2834</v>
      </c>
      <c r="E39" s="296" t="s">
        <v>2835</v>
      </c>
      <c r="F39" s="416">
        <v>70000</v>
      </c>
    </row>
    <row r="40" spans="1:6" ht="15">
      <c r="A40" s="296">
        <v>38</v>
      </c>
      <c r="B40" s="296" t="s">
        <v>2836</v>
      </c>
      <c r="C40" s="296" t="s">
        <v>4600</v>
      </c>
      <c r="D40" s="296" t="s">
        <v>2837</v>
      </c>
      <c r="E40" s="296" t="s">
        <v>2838</v>
      </c>
      <c r="F40" s="416">
        <v>70000</v>
      </c>
    </row>
    <row r="41" spans="1:6" ht="45">
      <c r="A41" s="296">
        <v>39</v>
      </c>
      <c r="B41" s="296" t="s">
        <v>2836</v>
      </c>
      <c r="C41" s="296" t="s">
        <v>4600</v>
      </c>
      <c r="D41" s="296" t="s">
        <v>2839</v>
      </c>
      <c r="E41" s="296" t="s">
        <v>2840</v>
      </c>
      <c r="F41" s="416">
        <v>70000</v>
      </c>
    </row>
    <row r="42" spans="1:6" ht="45">
      <c r="A42" s="296">
        <v>40</v>
      </c>
      <c r="B42" s="296" t="s">
        <v>2841</v>
      </c>
      <c r="C42" s="296" t="s">
        <v>4600</v>
      </c>
      <c r="D42" s="296" t="s">
        <v>2842</v>
      </c>
      <c r="E42" s="296" t="s">
        <v>2843</v>
      </c>
      <c r="F42" s="416">
        <v>67014</v>
      </c>
    </row>
    <row r="43" spans="1:6" ht="45">
      <c r="A43" s="296">
        <v>41</v>
      </c>
      <c r="B43" s="296" t="s">
        <v>2841</v>
      </c>
      <c r="C43" s="296" t="s">
        <v>4600</v>
      </c>
      <c r="D43" s="296" t="s">
        <v>2844</v>
      </c>
      <c r="E43" s="296" t="s">
        <v>2843</v>
      </c>
      <c r="F43" s="416">
        <v>68328</v>
      </c>
    </row>
    <row r="44" spans="1:6" ht="45">
      <c r="A44" s="296">
        <v>42</v>
      </c>
      <c r="B44" s="296" t="s">
        <v>2841</v>
      </c>
      <c r="C44" s="296" t="s">
        <v>4600</v>
      </c>
      <c r="D44" s="296" t="s">
        <v>2845</v>
      </c>
      <c r="E44" s="296" t="s">
        <v>2843</v>
      </c>
      <c r="F44" s="416">
        <v>68130.9</v>
      </c>
    </row>
    <row r="45" spans="1:6" ht="45">
      <c r="A45" s="296">
        <v>43</v>
      </c>
      <c r="B45" s="296" t="s">
        <v>2841</v>
      </c>
      <c r="C45" s="296" t="s">
        <v>4600</v>
      </c>
      <c r="D45" s="296" t="s">
        <v>2846</v>
      </c>
      <c r="E45" s="296" t="s">
        <v>2843</v>
      </c>
      <c r="F45" s="416">
        <v>23980.5</v>
      </c>
    </row>
    <row r="46" spans="1:6" ht="60">
      <c r="A46" s="296">
        <v>44</v>
      </c>
      <c r="B46" s="296" t="s">
        <v>2847</v>
      </c>
      <c r="C46" s="296" t="s">
        <v>4600</v>
      </c>
      <c r="D46" s="296" t="s">
        <v>2848</v>
      </c>
      <c r="E46" s="296" t="s">
        <v>2849</v>
      </c>
      <c r="F46" s="416">
        <v>70000</v>
      </c>
    </row>
    <row r="47" spans="1:6" ht="75">
      <c r="A47" s="296">
        <v>45</v>
      </c>
      <c r="B47" s="296" t="s">
        <v>2847</v>
      </c>
      <c r="C47" s="296" t="s">
        <v>4600</v>
      </c>
      <c r="D47" s="296" t="s">
        <v>2850</v>
      </c>
      <c r="E47" s="296" t="s">
        <v>2851</v>
      </c>
      <c r="F47" s="416">
        <v>70000</v>
      </c>
    </row>
    <row r="48" spans="1:6" ht="60">
      <c r="A48" s="296">
        <v>46</v>
      </c>
      <c r="B48" s="296" t="s">
        <v>2854</v>
      </c>
      <c r="C48" s="296" t="s">
        <v>4600</v>
      </c>
      <c r="D48" s="296" t="s">
        <v>2855</v>
      </c>
      <c r="E48" s="296" t="s">
        <v>2856</v>
      </c>
      <c r="F48" s="416">
        <v>42836.4</v>
      </c>
    </row>
    <row r="49" spans="1:6" ht="60">
      <c r="A49" s="296">
        <v>47</v>
      </c>
      <c r="B49" s="296" t="s">
        <v>2854</v>
      </c>
      <c r="C49" s="296" t="s">
        <v>4600</v>
      </c>
      <c r="D49" s="296" t="s">
        <v>2857</v>
      </c>
      <c r="E49" s="296" t="s">
        <v>2856</v>
      </c>
      <c r="F49" s="416">
        <v>13140</v>
      </c>
    </row>
    <row r="50" spans="1:6" ht="30">
      <c r="A50" s="296">
        <v>48</v>
      </c>
      <c r="B50" s="296" t="s">
        <v>2858</v>
      </c>
      <c r="C50" s="296" t="s">
        <v>2859</v>
      </c>
      <c r="D50" s="296" t="s">
        <v>2860</v>
      </c>
      <c r="E50" s="296" t="s">
        <v>2861</v>
      </c>
      <c r="F50" s="416">
        <v>50000</v>
      </c>
    </row>
    <row r="51" spans="1:6" ht="30">
      <c r="A51" s="296">
        <v>49</v>
      </c>
      <c r="B51" s="296" t="s">
        <v>2858</v>
      </c>
      <c r="C51" s="296" t="s">
        <v>2859</v>
      </c>
      <c r="D51" s="296" t="s">
        <v>2862</v>
      </c>
      <c r="E51" s="296" t="s">
        <v>2863</v>
      </c>
      <c r="F51" s="416">
        <v>50000</v>
      </c>
    </row>
    <row r="52" spans="1:6" ht="30">
      <c r="A52" s="296">
        <v>50</v>
      </c>
      <c r="B52" s="296" t="s">
        <v>2864</v>
      </c>
      <c r="C52" s="296" t="s">
        <v>2859</v>
      </c>
      <c r="D52" s="296" t="s">
        <v>2865</v>
      </c>
      <c r="E52" s="296" t="s">
        <v>2866</v>
      </c>
      <c r="F52" s="416">
        <v>50000</v>
      </c>
    </row>
    <row r="53" spans="1:6" ht="60">
      <c r="A53" s="296">
        <v>51</v>
      </c>
      <c r="B53" s="296" t="s">
        <v>2864</v>
      </c>
      <c r="C53" s="296" t="s">
        <v>2859</v>
      </c>
      <c r="D53" s="296" t="s">
        <v>2867</v>
      </c>
      <c r="E53" s="296" t="s">
        <v>2868</v>
      </c>
      <c r="F53" s="416">
        <v>50000</v>
      </c>
    </row>
    <row r="54" spans="1:6" ht="60">
      <c r="A54" s="296">
        <v>52</v>
      </c>
      <c r="B54" s="296" t="s">
        <v>2869</v>
      </c>
      <c r="C54" s="296" t="s">
        <v>2859</v>
      </c>
      <c r="D54" s="296" t="s">
        <v>2870</v>
      </c>
      <c r="E54" s="296" t="s">
        <v>2871</v>
      </c>
      <c r="F54" s="416">
        <v>50000</v>
      </c>
    </row>
    <row r="55" spans="1:6" ht="30">
      <c r="A55" s="296">
        <v>53</v>
      </c>
      <c r="B55" s="296" t="s">
        <v>2875</v>
      </c>
      <c r="C55" s="296" t="s">
        <v>2859</v>
      </c>
      <c r="D55" s="296" t="s">
        <v>2876</v>
      </c>
      <c r="E55" s="296" t="s">
        <v>2877</v>
      </c>
      <c r="F55" s="416">
        <v>50000</v>
      </c>
    </row>
    <row r="56" spans="1:6" ht="30">
      <c r="A56" s="296">
        <v>54</v>
      </c>
      <c r="B56" s="296" t="s">
        <v>2878</v>
      </c>
      <c r="C56" s="296" t="s">
        <v>2859</v>
      </c>
      <c r="D56" s="296" t="s">
        <v>2879</v>
      </c>
      <c r="E56" s="296" t="s">
        <v>2880</v>
      </c>
      <c r="F56" s="416">
        <v>50000</v>
      </c>
    </row>
    <row r="57" spans="1:6" ht="60">
      <c r="A57" s="296">
        <v>55</v>
      </c>
      <c r="B57" s="296" t="s">
        <v>2878</v>
      </c>
      <c r="C57" s="296" t="s">
        <v>2859</v>
      </c>
      <c r="D57" s="296" t="s">
        <v>2881</v>
      </c>
      <c r="E57" s="296" t="s">
        <v>2882</v>
      </c>
      <c r="F57" s="416">
        <v>50000</v>
      </c>
    </row>
    <row r="58" spans="1:6" ht="45">
      <c r="A58" s="296">
        <v>56</v>
      </c>
      <c r="B58" s="296" t="s">
        <v>2878</v>
      </c>
      <c r="C58" s="296" t="s">
        <v>2859</v>
      </c>
      <c r="D58" s="296" t="s">
        <v>2883</v>
      </c>
      <c r="E58" s="296" t="s">
        <v>2884</v>
      </c>
      <c r="F58" s="416">
        <v>36984.8952</v>
      </c>
    </row>
    <row r="59" spans="1:6" ht="30">
      <c r="A59" s="296">
        <v>57</v>
      </c>
      <c r="B59" s="296" t="s">
        <v>2885</v>
      </c>
      <c r="C59" s="296" t="s">
        <v>2859</v>
      </c>
      <c r="D59" s="296" t="s">
        <v>2886</v>
      </c>
      <c r="E59" s="296" t="s">
        <v>2887</v>
      </c>
      <c r="F59" s="416">
        <v>50000</v>
      </c>
    </row>
    <row r="60" spans="1:6" ht="30">
      <c r="A60" s="296">
        <v>58</v>
      </c>
      <c r="B60" s="296" t="s">
        <v>2885</v>
      </c>
      <c r="C60" s="296" t="s">
        <v>2859</v>
      </c>
      <c r="D60" s="296" t="s">
        <v>2888</v>
      </c>
      <c r="E60" s="296" t="s">
        <v>2889</v>
      </c>
      <c r="F60" s="416">
        <v>50000</v>
      </c>
    </row>
    <row r="61" spans="1:6" ht="15">
      <c r="A61" s="296">
        <v>59</v>
      </c>
      <c r="B61" s="296" t="s">
        <v>2890</v>
      </c>
      <c r="C61" s="296" t="s">
        <v>2859</v>
      </c>
      <c r="D61" s="296" t="s">
        <v>2891</v>
      </c>
      <c r="E61" s="296" t="s">
        <v>2892</v>
      </c>
      <c r="F61" s="416">
        <v>70000</v>
      </c>
    </row>
    <row r="62" spans="1:6" ht="45">
      <c r="A62" s="296">
        <v>60</v>
      </c>
      <c r="B62" s="296" t="s">
        <v>2893</v>
      </c>
      <c r="C62" s="296" t="s">
        <v>2894</v>
      </c>
      <c r="D62" s="296" t="s">
        <v>2895</v>
      </c>
      <c r="E62" s="296" t="s">
        <v>2896</v>
      </c>
      <c r="F62" s="416">
        <v>50000</v>
      </c>
    </row>
    <row r="63" spans="1:6" ht="30">
      <c r="A63" s="296">
        <v>61</v>
      </c>
      <c r="B63" s="296" t="s">
        <v>2897</v>
      </c>
      <c r="C63" s="296" t="s">
        <v>2894</v>
      </c>
      <c r="D63" s="296" t="s">
        <v>2898</v>
      </c>
      <c r="E63" s="296" t="s">
        <v>2899</v>
      </c>
      <c r="F63" s="416">
        <v>50000</v>
      </c>
    </row>
    <row r="64" spans="1:6" ht="30">
      <c r="A64" s="296">
        <v>62</v>
      </c>
      <c r="B64" s="296" t="s">
        <v>2900</v>
      </c>
      <c r="C64" s="296" t="s">
        <v>2894</v>
      </c>
      <c r="D64" s="296" t="s">
        <v>2901</v>
      </c>
      <c r="E64" s="296" t="s">
        <v>2902</v>
      </c>
      <c r="F64" s="416">
        <v>14600</v>
      </c>
    </row>
    <row r="65" spans="1:6" ht="30">
      <c r="A65" s="296">
        <v>63</v>
      </c>
      <c r="B65" s="296" t="s">
        <v>2900</v>
      </c>
      <c r="C65" s="296" t="s">
        <v>2894</v>
      </c>
      <c r="D65" s="296" t="s">
        <v>2903</v>
      </c>
      <c r="E65" s="296" t="s">
        <v>2904</v>
      </c>
      <c r="F65" s="416">
        <v>43800</v>
      </c>
    </row>
    <row r="66" spans="1:6" ht="45">
      <c r="A66" s="296">
        <v>64</v>
      </c>
      <c r="B66" s="296" t="s">
        <v>2900</v>
      </c>
      <c r="C66" s="296" t="s">
        <v>2894</v>
      </c>
      <c r="D66" s="296" t="s">
        <v>2905</v>
      </c>
      <c r="E66" s="296" t="s">
        <v>2906</v>
      </c>
      <c r="F66" s="416">
        <v>50000</v>
      </c>
    </row>
    <row r="67" spans="1:6" ht="45">
      <c r="A67" s="296">
        <v>65</v>
      </c>
      <c r="B67" s="296" t="s">
        <v>2900</v>
      </c>
      <c r="C67" s="296" t="s">
        <v>2894</v>
      </c>
      <c r="D67" s="296" t="s">
        <v>2907</v>
      </c>
      <c r="E67" s="296" t="s">
        <v>2908</v>
      </c>
      <c r="F67" s="416">
        <v>43800</v>
      </c>
    </row>
    <row r="68" spans="1:6" ht="90">
      <c r="A68" s="296">
        <v>66</v>
      </c>
      <c r="B68" s="296" t="s">
        <v>2900</v>
      </c>
      <c r="C68" s="296" t="s">
        <v>2894</v>
      </c>
      <c r="D68" s="296" t="s">
        <v>2909</v>
      </c>
      <c r="E68" s="296" t="s">
        <v>2910</v>
      </c>
      <c r="F68" s="416">
        <v>50000</v>
      </c>
    </row>
    <row r="69" spans="1:6" ht="60">
      <c r="A69" s="296">
        <v>67</v>
      </c>
      <c r="B69" s="296" t="s">
        <v>2900</v>
      </c>
      <c r="C69" s="296" t="s">
        <v>2894</v>
      </c>
      <c r="D69" s="296" t="s">
        <v>2911</v>
      </c>
      <c r="E69" s="296" t="s">
        <v>2912</v>
      </c>
      <c r="F69" s="416">
        <v>50000</v>
      </c>
    </row>
    <row r="70" spans="1:6" ht="45">
      <c r="A70" s="296">
        <v>68</v>
      </c>
      <c r="B70" s="296" t="s">
        <v>2913</v>
      </c>
      <c r="C70" s="296" t="s">
        <v>2894</v>
      </c>
      <c r="D70" s="296">
        <v>1100090484</v>
      </c>
      <c r="E70" s="296" t="s">
        <v>2914</v>
      </c>
      <c r="F70" s="416">
        <v>50000</v>
      </c>
    </row>
    <row r="71" spans="1:6" ht="30">
      <c r="A71" s="296">
        <v>69</v>
      </c>
      <c r="B71" s="296" t="s">
        <v>2915</v>
      </c>
      <c r="C71" s="296" t="s">
        <v>2894</v>
      </c>
      <c r="D71" s="296" t="s">
        <v>2916</v>
      </c>
      <c r="E71" s="296" t="s">
        <v>2917</v>
      </c>
      <c r="F71" s="416">
        <v>50000</v>
      </c>
    </row>
    <row r="72" spans="1:6" ht="15">
      <c r="A72" s="296">
        <v>70</v>
      </c>
      <c r="B72" s="296" t="s">
        <v>2915</v>
      </c>
      <c r="C72" s="296" t="s">
        <v>2894</v>
      </c>
      <c r="D72" s="296" t="s">
        <v>2918</v>
      </c>
      <c r="E72" s="296" t="s">
        <v>2919</v>
      </c>
      <c r="F72" s="416">
        <v>43800</v>
      </c>
    </row>
    <row r="73" spans="1:6" ht="30">
      <c r="A73" s="296">
        <v>71</v>
      </c>
      <c r="B73" s="296" t="s">
        <v>2915</v>
      </c>
      <c r="C73" s="296" t="s">
        <v>2894</v>
      </c>
      <c r="D73" s="296" t="s">
        <v>2920</v>
      </c>
      <c r="E73" s="296" t="s">
        <v>2921</v>
      </c>
      <c r="F73" s="416">
        <v>21900</v>
      </c>
    </row>
    <row r="74" spans="1:6" ht="45">
      <c r="A74" s="296">
        <v>72</v>
      </c>
      <c r="B74" s="296" t="s">
        <v>2922</v>
      </c>
      <c r="C74" s="296" t="s">
        <v>2894</v>
      </c>
      <c r="D74" s="296" t="s">
        <v>2923</v>
      </c>
      <c r="E74" s="296" t="s">
        <v>2924</v>
      </c>
      <c r="F74" s="416">
        <v>70000</v>
      </c>
    </row>
    <row r="75" spans="1:6" ht="60">
      <c r="A75" s="296">
        <v>73</v>
      </c>
      <c r="B75" s="296" t="s">
        <v>2927</v>
      </c>
      <c r="C75" s="296" t="s">
        <v>2928</v>
      </c>
      <c r="D75" s="296" t="s">
        <v>2929</v>
      </c>
      <c r="E75" s="296" t="s">
        <v>2930</v>
      </c>
      <c r="F75" s="416">
        <v>50000</v>
      </c>
    </row>
    <row r="76" spans="1:6" ht="30">
      <c r="A76" s="296">
        <v>74</v>
      </c>
      <c r="B76" s="296" t="s">
        <v>2931</v>
      </c>
      <c r="C76" s="296" t="s">
        <v>2928</v>
      </c>
      <c r="D76" s="296" t="s">
        <v>2932</v>
      </c>
      <c r="E76" s="296" t="s">
        <v>2933</v>
      </c>
      <c r="F76" s="416">
        <v>50000</v>
      </c>
    </row>
    <row r="77" spans="1:6" ht="45">
      <c r="A77" s="296">
        <v>75</v>
      </c>
      <c r="B77" s="296" t="s">
        <v>2931</v>
      </c>
      <c r="C77" s="296" t="s">
        <v>2928</v>
      </c>
      <c r="D77" s="296" t="s">
        <v>2934</v>
      </c>
      <c r="E77" s="296" t="s">
        <v>2935</v>
      </c>
      <c r="F77" s="416">
        <v>50000</v>
      </c>
    </row>
    <row r="78" spans="1:6" ht="45">
      <c r="A78" s="296">
        <v>76</v>
      </c>
      <c r="B78" s="296" t="s">
        <v>2931</v>
      </c>
      <c r="C78" s="296" t="s">
        <v>2928</v>
      </c>
      <c r="D78" s="296" t="s">
        <v>2936</v>
      </c>
      <c r="E78" s="296" t="s">
        <v>2937</v>
      </c>
      <c r="F78" s="416">
        <v>50000</v>
      </c>
    </row>
    <row r="79" spans="1:6" ht="30">
      <c r="A79" s="296">
        <v>77</v>
      </c>
      <c r="B79" s="296" t="s">
        <v>2931</v>
      </c>
      <c r="C79" s="296" t="s">
        <v>2928</v>
      </c>
      <c r="D79" s="296" t="s">
        <v>2938</v>
      </c>
      <c r="E79" s="296" t="s">
        <v>2939</v>
      </c>
      <c r="F79" s="416">
        <v>50000</v>
      </c>
    </row>
    <row r="80" spans="1:6" ht="30">
      <c r="A80" s="296">
        <v>78</v>
      </c>
      <c r="B80" s="296" t="s">
        <v>2931</v>
      </c>
      <c r="C80" s="296" t="s">
        <v>2928</v>
      </c>
      <c r="D80" s="296" t="s">
        <v>2940</v>
      </c>
      <c r="E80" s="296" t="s">
        <v>2941</v>
      </c>
      <c r="F80" s="416">
        <v>50000</v>
      </c>
    </row>
    <row r="81" spans="1:6" ht="30">
      <c r="A81" s="296">
        <v>79</v>
      </c>
      <c r="B81" s="296" t="s">
        <v>2931</v>
      </c>
      <c r="C81" s="296" t="s">
        <v>2928</v>
      </c>
      <c r="D81" s="296" t="s">
        <v>2942</v>
      </c>
      <c r="E81" s="296" t="s">
        <v>2943</v>
      </c>
      <c r="F81" s="416">
        <v>50000</v>
      </c>
    </row>
    <row r="82" spans="1:6" ht="30">
      <c r="A82" s="296">
        <v>80</v>
      </c>
      <c r="B82" s="296" t="s">
        <v>2931</v>
      </c>
      <c r="C82" s="296" t="s">
        <v>2928</v>
      </c>
      <c r="D82" s="296" t="s">
        <v>2944</v>
      </c>
      <c r="E82" s="296" t="s">
        <v>2945</v>
      </c>
      <c r="F82" s="416">
        <v>50000</v>
      </c>
    </row>
    <row r="83" spans="1:6" ht="30">
      <c r="A83" s="296">
        <v>81</v>
      </c>
      <c r="B83" s="296" t="s">
        <v>2931</v>
      </c>
      <c r="C83" s="296" t="s">
        <v>2928</v>
      </c>
      <c r="D83" s="296" t="s">
        <v>2946</v>
      </c>
      <c r="E83" s="296" t="s">
        <v>2947</v>
      </c>
      <c r="F83" s="416">
        <v>50000</v>
      </c>
    </row>
    <row r="84" spans="1:6" ht="60">
      <c r="A84" s="296">
        <v>82</v>
      </c>
      <c r="B84" s="296" t="s">
        <v>2931</v>
      </c>
      <c r="C84" s="296" t="s">
        <v>2928</v>
      </c>
      <c r="D84" s="296" t="s">
        <v>2948</v>
      </c>
      <c r="E84" s="296" t="s">
        <v>2949</v>
      </c>
      <c r="F84" s="416">
        <v>50000</v>
      </c>
    </row>
    <row r="85" spans="1:6" ht="30">
      <c r="A85" s="296">
        <v>83</v>
      </c>
      <c r="B85" s="296" t="s">
        <v>2931</v>
      </c>
      <c r="C85" s="296" t="s">
        <v>2928</v>
      </c>
      <c r="D85" s="296" t="s">
        <v>2950</v>
      </c>
      <c r="E85" s="296" t="s">
        <v>2951</v>
      </c>
      <c r="F85" s="416">
        <v>50000</v>
      </c>
    </row>
    <row r="86" spans="1:6" ht="15">
      <c r="A86" s="296">
        <v>84</v>
      </c>
      <c r="B86" s="296" t="s">
        <v>2931</v>
      </c>
      <c r="C86" s="296" t="s">
        <v>2928</v>
      </c>
      <c r="D86" s="296" t="s">
        <v>2952</v>
      </c>
      <c r="E86" s="296" t="s">
        <v>2953</v>
      </c>
      <c r="F86" s="416">
        <v>50000</v>
      </c>
    </row>
    <row r="87" spans="1:6" ht="75">
      <c r="A87" s="296">
        <v>85</v>
      </c>
      <c r="B87" s="296" t="s">
        <v>2954</v>
      </c>
      <c r="C87" s="296" t="s">
        <v>2928</v>
      </c>
      <c r="D87" s="296" t="s">
        <v>2955</v>
      </c>
      <c r="E87" s="296" t="s">
        <v>2956</v>
      </c>
      <c r="F87" s="416">
        <v>50000</v>
      </c>
    </row>
    <row r="88" spans="1:6" ht="15">
      <c r="A88" s="296">
        <v>86</v>
      </c>
      <c r="B88" s="296" t="s">
        <v>2954</v>
      </c>
      <c r="C88" s="296" t="s">
        <v>2928</v>
      </c>
      <c r="D88" s="296" t="s">
        <v>2957</v>
      </c>
      <c r="E88" s="296"/>
      <c r="F88" s="416">
        <v>50000</v>
      </c>
    </row>
    <row r="89" spans="1:6" ht="75">
      <c r="A89" s="296">
        <v>87</v>
      </c>
      <c r="B89" s="296" t="s">
        <v>2954</v>
      </c>
      <c r="C89" s="296" t="s">
        <v>2928</v>
      </c>
      <c r="D89" s="296" t="s">
        <v>2958</v>
      </c>
      <c r="E89" s="296" t="s">
        <v>2959</v>
      </c>
      <c r="F89" s="416">
        <v>50000</v>
      </c>
    </row>
    <row r="90" spans="1:6" ht="15">
      <c r="A90" s="296">
        <v>88</v>
      </c>
      <c r="B90" s="296" t="s">
        <v>2960</v>
      </c>
      <c r="C90" s="296" t="s">
        <v>2928</v>
      </c>
      <c r="D90" s="296" t="s">
        <v>2961</v>
      </c>
      <c r="E90" s="296" t="s">
        <v>2962</v>
      </c>
      <c r="F90" s="416">
        <v>21170</v>
      </c>
    </row>
    <row r="91" spans="1:6" ht="30">
      <c r="A91" s="296">
        <v>89</v>
      </c>
      <c r="B91" s="296" t="s">
        <v>2960</v>
      </c>
      <c r="C91" s="296" t="s">
        <v>2928</v>
      </c>
      <c r="D91" s="296" t="s">
        <v>2963</v>
      </c>
      <c r="E91" s="296" t="s">
        <v>2964</v>
      </c>
      <c r="F91" s="416">
        <v>32704</v>
      </c>
    </row>
    <row r="92" spans="1:6" ht="30">
      <c r="A92" s="296">
        <v>90</v>
      </c>
      <c r="B92" s="296" t="s">
        <v>2960</v>
      </c>
      <c r="C92" s="296" t="s">
        <v>2928</v>
      </c>
      <c r="D92" s="296" t="s">
        <v>2965</v>
      </c>
      <c r="E92" s="296" t="s">
        <v>2966</v>
      </c>
      <c r="F92" s="416">
        <v>29200</v>
      </c>
    </row>
    <row r="93" spans="1:6" ht="30">
      <c r="A93" s="296">
        <v>91</v>
      </c>
      <c r="B93" s="296" t="s">
        <v>2960</v>
      </c>
      <c r="C93" s="296" t="s">
        <v>2928</v>
      </c>
      <c r="D93" s="296" t="s">
        <v>2967</v>
      </c>
      <c r="E93" s="296" t="s">
        <v>2968</v>
      </c>
      <c r="F93" s="416">
        <v>50000</v>
      </c>
    </row>
    <row r="94" spans="1:6" ht="30">
      <c r="A94" s="296">
        <v>92</v>
      </c>
      <c r="B94" s="296" t="s">
        <v>2972</v>
      </c>
      <c r="C94" s="296" t="s">
        <v>2928</v>
      </c>
      <c r="D94" s="296" t="s">
        <v>2973</v>
      </c>
      <c r="E94" s="296" t="s">
        <v>2974</v>
      </c>
      <c r="F94" s="416">
        <v>50000</v>
      </c>
    </row>
    <row r="95" spans="1:6" ht="30">
      <c r="A95" s="296">
        <v>93</v>
      </c>
      <c r="B95" s="296" t="s">
        <v>2972</v>
      </c>
      <c r="C95" s="296" t="s">
        <v>2928</v>
      </c>
      <c r="D95" s="296" t="s">
        <v>2975</v>
      </c>
      <c r="E95" s="296" t="s">
        <v>2976</v>
      </c>
      <c r="F95" s="416">
        <v>50000</v>
      </c>
    </row>
    <row r="96" spans="1:6" ht="30">
      <c r="A96" s="296">
        <v>94</v>
      </c>
      <c r="B96" s="296" t="s">
        <v>2977</v>
      </c>
      <c r="C96" s="296" t="s">
        <v>2928</v>
      </c>
      <c r="D96" s="296" t="s">
        <v>2978</v>
      </c>
      <c r="E96" s="296" t="s">
        <v>2979</v>
      </c>
      <c r="F96" s="416">
        <v>50000</v>
      </c>
    </row>
    <row r="97" spans="1:6" ht="15">
      <c r="A97" s="296">
        <v>95</v>
      </c>
      <c r="B97" s="296" t="s">
        <v>2983</v>
      </c>
      <c r="C97" s="296" t="s">
        <v>2928</v>
      </c>
      <c r="D97" s="296" t="s">
        <v>2984</v>
      </c>
      <c r="E97" s="296" t="s">
        <v>2985</v>
      </c>
      <c r="F97" s="416">
        <v>50000</v>
      </c>
    </row>
    <row r="98" spans="1:6" ht="15">
      <c r="A98" s="296">
        <v>96</v>
      </c>
      <c r="B98" s="296" t="s">
        <v>2986</v>
      </c>
      <c r="C98" s="296" t="s">
        <v>2928</v>
      </c>
      <c r="D98" s="296" t="s">
        <v>2987</v>
      </c>
      <c r="E98" s="296" t="s">
        <v>2988</v>
      </c>
      <c r="F98" s="416">
        <v>38544</v>
      </c>
    </row>
    <row r="99" spans="1:6" ht="30">
      <c r="A99" s="296">
        <v>97</v>
      </c>
      <c r="B99" s="296" t="s">
        <v>2989</v>
      </c>
      <c r="C99" s="296" t="s">
        <v>2928</v>
      </c>
      <c r="D99" s="296" t="s">
        <v>2990</v>
      </c>
      <c r="E99" s="296" t="s">
        <v>2991</v>
      </c>
      <c r="F99" s="416">
        <v>34623.2284</v>
      </c>
    </row>
    <row r="100" spans="1:6" ht="30">
      <c r="A100" s="296">
        <v>98</v>
      </c>
      <c r="B100" s="296" t="s">
        <v>2992</v>
      </c>
      <c r="C100" s="296" t="s">
        <v>2928</v>
      </c>
      <c r="D100" s="296" t="s">
        <v>2993</v>
      </c>
      <c r="E100" s="296" t="s">
        <v>2994</v>
      </c>
      <c r="F100" s="416">
        <v>70000</v>
      </c>
    </row>
    <row r="101" spans="1:6" ht="15">
      <c r="A101" s="296">
        <v>99</v>
      </c>
      <c r="B101" s="296" t="s">
        <v>2992</v>
      </c>
      <c r="C101" s="296" t="s">
        <v>2928</v>
      </c>
      <c r="D101" s="296" t="s">
        <v>2995</v>
      </c>
      <c r="E101" s="296" t="s">
        <v>2996</v>
      </c>
      <c r="F101" s="416">
        <v>49348</v>
      </c>
    </row>
    <row r="102" spans="1:6" ht="15">
      <c r="A102" s="296">
        <v>100</v>
      </c>
      <c r="B102" s="296" t="s">
        <v>2992</v>
      </c>
      <c r="C102" s="296" t="s">
        <v>2928</v>
      </c>
      <c r="D102" s="296" t="s">
        <v>2997</v>
      </c>
      <c r="E102" s="296" t="s">
        <v>2998</v>
      </c>
      <c r="F102" s="416">
        <v>70000</v>
      </c>
    </row>
    <row r="103" spans="1:6" ht="15">
      <c r="A103" s="296">
        <v>101</v>
      </c>
      <c r="B103" s="296" t="s">
        <v>2992</v>
      </c>
      <c r="C103" s="296" t="s">
        <v>2928</v>
      </c>
      <c r="D103" s="296" t="s">
        <v>2999</v>
      </c>
      <c r="E103" s="296" t="s">
        <v>3000</v>
      </c>
      <c r="F103" s="416">
        <v>58692</v>
      </c>
    </row>
    <row r="104" spans="1:6" ht="15">
      <c r="A104" s="296">
        <v>102</v>
      </c>
      <c r="B104" s="296" t="s">
        <v>2992</v>
      </c>
      <c r="C104" s="296" t="s">
        <v>2928</v>
      </c>
      <c r="D104" s="296" t="s">
        <v>3001</v>
      </c>
      <c r="E104" s="296" t="s">
        <v>3000</v>
      </c>
      <c r="F104" s="416">
        <v>70000</v>
      </c>
    </row>
    <row r="105" spans="1:6" ht="15">
      <c r="A105" s="296">
        <v>103</v>
      </c>
      <c r="B105" s="296" t="s">
        <v>2992</v>
      </c>
      <c r="C105" s="296" t="s">
        <v>2928</v>
      </c>
      <c r="D105" s="296" t="s">
        <v>3002</v>
      </c>
      <c r="E105" s="296" t="s">
        <v>3003</v>
      </c>
      <c r="F105" s="416">
        <v>70000</v>
      </c>
    </row>
    <row r="106" spans="1:6" ht="30">
      <c r="A106" s="296">
        <v>104</v>
      </c>
      <c r="B106" s="296" t="s">
        <v>2992</v>
      </c>
      <c r="C106" s="296" t="s">
        <v>2928</v>
      </c>
      <c r="D106" s="296" t="s">
        <v>3004</v>
      </c>
      <c r="E106" s="296" t="s">
        <v>3005</v>
      </c>
      <c r="F106" s="416">
        <v>70000</v>
      </c>
    </row>
    <row r="107" spans="1:6" ht="30">
      <c r="A107" s="296">
        <v>105</v>
      </c>
      <c r="B107" s="296" t="s">
        <v>2992</v>
      </c>
      <c r="C107" s="296" t="s">
        <v>2928</v>
      </c>
      <c r="D107" s="296" t="s">
        <v>3006</v>
      </c>
      <c r="E107" s="296" t="s">
        <v>3007</v>
      </c>
      <c r="F107" s="416">
        <v>70000</v>
      </c>
    </row>
    <row r="108" spans="1:6" ht="15">
      <c r="A108" s="296">
        <v>106</v>
      </c>
      <c r="B108" s="296" t="s">
        <v>3008</v>
      </c>
      <c r="C108" s="296" t="s">
        <v>2928</v>
      </c>
      <c r="D108" s="296" t="s">
        <v>3009</v>
      </c>
      <c r="E108" s="296" t="s">
        <v>3010</v>
      </c>
      <c r="F108" s="416">
        <v>60587.956</v>
      </c>
    </row>
    <row r="109" spans="1:6" ht="75">
      <c r="A109" s="296">
        <v>107</v>
      </c>
      <c r="B109" s="296" t="s">
        <v>3011</v>
      </c>
      <c r="C109" s="296" t="s">
        <v>2928</v>
      </c>
      <c r="D109" s="296" t="s">
        <v>3012</v>
      </c>
      <c r="E109" s="296" t="s">
        <v>3013</v>
      </c>
      <c r="F109" s="416">
        <v>70000</v>
      </c>
    </row>
    <row r="110" spans="1:6" ht="75">
      <c r="A110" s="296">
        <v>108</v>
      </c>
      <c r="B110" s="296" t="s">
        <v>3016</v>
      </c>
      <c r="C110" s="296" t="s">
        <v>2928</v>
      </c>
      <c r="D110" s="296" t="s">
        <v>3017</v>
      </c>
      <c r="E110" s="296" t="s">
        <v>3018</v>
      </c>
      <c r="F110" s="416">
        <v>70000</v>
      </c>
    </row>
    <row r="111" spans="1:6" ht="45">
      <c r="A111" s="296">
        <v>109</v>
      </c>
      <c r="B111" s="296" t="s">
        <v>3019</v>
      </c>
      <c r="C111" s="296" t="s">
        <v>2928</v>
      </c>
      <c r="D111" s="296" t="s">
        <v>3020</v>
      </c>
      <c r="E111" s="296" t="s">
        <v>3021</v>
      </c>
      <c r="F111" s="416">
        <v>70000</v>
      </c>
    </row>
    <row r="112" spans="1:6" ht="75">
      <c r="A112" s="296">
        <v>110</v>
      </c>
      <c r="B112" s="296" t="s">
        <v>3022</v>
      </c>
      <c r="C112" s="296" t="s">
        <v>2928</v>
      </c>
      <c r="D112" s="296" t="s">
        <v>3023</v>
      </c>
      <c r="E112" s="296" t="s">
        <v>3024</v>
      </c>
      <c r="F112" s="416">
        <v>70000</v>
      </c>
    </row>
    <row r="113" spans="1:6" ht="30">
      <c r="A113" s="296">
        <v>111</v>
      </c>
      <c r="B113" s="296" t="s">
        <v>3022</v>
      </c>
      <c r="C113" s="296" t="s">
        <v>2928</v>
      </c>
      <c r="D113" s="296" t="s">
        <v>3025</v>
      </c>
      <c r="E113" s="296" t="s">
        <v>3026</v>
      </c>
      <c r="F113" s="416">
        <v>47450</v>
      </c>
    </row>
    <row r="114" spans="1:6" ht="45">
      <c r="A114" s="296">
        <v>112</v>
      </c>
      <c r="B114" s="296" t="s">
        <v>3027</v>
      </c>
      <c r="C114" s="296" t="s">
        <v>2928</v>
      </c>
      <c r="D114" s="296" t="s">
        <v>3028</v>
      </c>
      <c r="E114" s="296" t="s">
        <v>3029</v>
      </c>
      <c r="F114" s="416">
        <v>70000</v>
      </c>
    </row>
    <row r="115" spans="1:6" ht="75">
      <c r="A115" s="296">
        <v>113</v>
      </c>
      <c r="B115" s="296" t="s">
        <v>3030</v>
      </c>
      <c r="C115" s="296" t="s">
        <v>2928</v>
      </c>
      <c r="D115" s="296" t="s">
        <v>3031</v>
      </c>
      <c r="E115" s="296" t="s">
        <v>3032</v>
      </c>
      <c r="F115" s="416">
        <v>70000</v>
      </c>
    </row>
    <row r="116" spans="1:6" ht="30">
      <c r="A116" s="296">
        <v>114</v>
      </c>
      <c r="B116" s="296" t="s">
        <v>3033</v>
      </c>
      <c r="C116" s="296" t="s">
        <v>3034</v>
      </c>
      <c r="D116" s="296" t="s">
        <v>3035</v>
      </c>
      <c r="E116" s="296" t="s">
        <v>3036</v>
      </c>
      <c r="F116" s="416">
        <v>50000</v>
      </c>
    </row>
    <row r="117" spans="1:6" ht="45">
      <c r="A117" s="296">
        <v>115</v>
      </c>
      <c r="B117" s="296" t="s">
        <v>3037</v>
      </c>
      <c r="C117" s="296" t="s">
        <v>3034</v>
      </c>
      <c r="D117" s="296" t="s">
        <v>3038</v>
      </c>
      <c r="E117" s="296" t="s">
        <v>3039</v>
      </c>
      <c r="F117" s="416">
        <v>50000</v>
      </c>
    </row>
    <row r="118" spans="1:6" ht="30">
      <c r="A118" s="296">
        <v>116</v>
      </c>
      <c r="B118" s="296" t="s">
        <v>3037</v>
      </c>
      <c r="C118" s="296" t="s">
        <v>3034</v>
      </c>
      <c r="D118" s="296" t="s">
        <v>3040</v>
      </c>
      <c r="E118" s="296" t="s">
        <v>3041</v>
      </c>
      <c r="F118" s="416">
        <v>50000</v>
      </c>
    </row>
    <row r="119" spans="1:6" ht="30">
      <c r="A119" s="296">
        <v>117</v>
      </c>
      <c r="B119" s="296" t="s">
        <v>3037</v>
      </c>
      <c r="C119" s="296" t="s">
        <v>3034</v>
      </c>
      <c r="D119" s="296" t="s">
        <v>3042</v>
      </c>
      <c r="E119" s="296" t="s">
        <v>3043</v>
      </c>
      <c r="F119" s="416">
        <v>50000</v>
      </c>
    </row>
    <row r="120" spans="1:6" ht="30">
      <c r="A120" s="296">
        <v>118</v>
      </c>
      <c r="B120" s="296" t="s">
        <v>3037</v>
      </c>
      <c r="C120" s="296" t="s">
        <v>3034</v>
      </c>
      <c r="D120" s="296" t="s">
        <v>3044</v>
      </c>
      <c r="E120" s="296" t="s">
        <v>3045</v>
      </c>
      <c r="F120" s="416">
        <v>50000</v>
      </c>
    </row>
    <row r="121" spans="1:6" ht="30">
      <c r="A121" s="296">
        <v>119</v>
      </c>
      <c r="B121" s="296" t="s">
        <v>3049</v>
      </c>
      <c r="C121" s="296" t="s">
        <v>3034</v>
      </c>
      <c r="D121" s="296" t="s">
        <v>3050</v>
      </c>
      <c r="E121" s="296" t="s">
        <v>3051</v>
      </c>
      <c r="F121" s="416">
        <v>50000</v>
      </c>
    </row>
    <row r="122" spans="1:6" ht="30">
      <c r="A122" s="296">
        <v>120</v>
      </c>
      <c r="B122" s="296" t="s">
        <v>3049</v>
      </c>
      <c r="C122" s="296" t="s">
        <v>3034</v>
      </c>
      <c r="D122" s="296" t="s">
        <v>3052</v>
      </c>
      <c r="E122" s="296" t="s">
        <v>3053</v>
      </c>
      <c r="F122" s="416">
        <v>50000</v>
      </c>
    </row>
    <row r="123" spans="1:6" ht="45">
      <c r="A123" s="296">
        <v>121</v>
      </c>
      <c r="B123" s="296" t="s">
        <v>3049</v>
      </c>
      <c r="C123" s="296" t="s">
        <v>3034</v>
      </c>
      <c r="D123" s="296" t="s">
        <v>3054</v>
      </c>
      <c r="E123" s="296" t="s">
        <v>3055</v>
      </c>
      <c r="F123" s="416">
        <v>50000</v>
      </c>
    </row>
    <row r="124" spans="1:6" ht="15">
      <c r="A124" s="296">
        <v>122</v>
      </c>
      <c r="B124" s="296" t="s">
        <v>3049</v>
      </c>
      <c r="C124" s="296" t="s">
        <v>3034</v>
      </c>
      <c r="D124" s="296" t="s">
        <v>3056</v>
      </c>
      <c r="E124" s="296" t="s">
        <v>3057</v>
      </c>
      <c r="F124" s="416">
        <v>49537.799999999996</v>
      </c>
    </row>
    <row r="125" spans="1:6" ht="60">
      <c r="A125" s="296">
        <v>123</v>
      </c>
      <c r="B125" s="296" t="s">
        <v>3049</v>
      </c>
      <c r="C125" s="296" t="s">
        <v>3034</v>
      </c>
      <c r="D125" s="296" t="s">
        <v>3058</v>
      </c>
      <c r="E125" s="296" t="s">
        <v>3059</v>
      </c>
      <c r="F125" s="416">
        <v>50000</v>
      </c>
    </row>
    <row r="126" spans="1:6" ht="45">
      <c r="A126" s="296">
        <v>124</v>
      </c>
      <c r="B126" s="296" t="s">
        <v>3049</v>
      </c>
      <c r="C126" s="296" t="s">
        <v>3034</v>
      </c>
      <c r="D126" s="296" t="s">
        <v>3060</v>
      </c>
      <c r="E126" s="296" t="s">
        <v>3061</v>
      </c>
      <c r="F126" s="416">
        <v>50000</v>
      </c>
    </row>
    <row r="127" spans="1:6" ht="30">
      <c r="A127" s="296">
        <v>125</v>
      </c>
      <c r="B127" s="296" t="s">
        <v>3062</v>
      </c>
      <c r="C127" s="296" t="s">
        <v>3034</v>
      </c>
      <c r="D127" s="296" t="s">
        <v>3063</v>
      </c>
      <c r="E127" s="296" t="s">
        <v>3064</v>
      </c>
      <c r="F127" s="416">
        <v>50000</v>
      </c>
    </row>
    <row r="128" spans="1:6" ht="30">
      <c r="A128" s="296">
        <v>126</v>
      </c>
      <c r="B128" s="296" t="s">
        <v>3065</v>
      </c>
      <c r="C128" s="296" t="s">
        <v>3034</v>
      </c>
      <c r="D128" s="296" t="s">
        <v>3066</v>
      </c>
      <c r="E128" s="296" t="s">
        <v>3067</v>
      </c>
      <c r="F128" s="416">
        <v>50000</v>
      </c>
    </row>
    <row r="129" spans="1:6" ht="30">
      <c r="A129" s="296">
        <v>127</v>
      </c>
      <c r="B129" s="296" t="s">
        <v>3068</v>
      </c>
      <c r="C129" s="296" t="s">
        <v>3034</v>
      </c>
      <c r="D129" s="296" t="s">
        <v>3069</v>
      </c>
      <c r="E129" s="296" t="s">
        <v>3070</v>
      </c>
      <c r="F129" s="416">
        <v>50000</v>
      </c>
    </row>
    <row r="130" spans="1:6" ht="30">
      <c r="A130" s="296">
        <v>128</v>
      </c>
      <c r="B130" s="296" t="s">
        <v>3071</v>
      </c>
      <c r="C130" s="296" t="s">
        <v>3034</v>
      </c>
      <c r="D130" s="296" t="s">
        <v>3072</v>
      </c>
      <c r="E130" s="296" t="s">
        <v>3073</v>
      </c>
      <c r="F130" s="416">
        <v>14600</v>
      </c>
    </row>
    <row r="131" spans="1:6" ht="45">
      <c r="A131" s="296">
        <v>129</v>
      </c>
      <c r="B131" s="296" t="s">
        <v>3074</v>
      </c>
      <c r="C131" s="296" t="s">
        <v>3034</v>
      </c>
      <c r="D131" s="296" t="s">
        <v>3075</v>
      </c>
      <c r="E131" s="296" t="s">
        <v>3076</v>
      </c>
      <c r="F131" s="416">
        <v>43800</v>
      </c>
    </row>
    <row r="132" spans="1:6" ht="30">
      <c r="A132" s="296">
        <v>130</v>
      </c>
      <c r="B132" s="296" t="s">
        <v>3077</v>
      </c>
      <c r="C132" s="296" t="s">
        <v>3034</v>
      </c>
      <c r="D132" s="296" t="s">
        <v>3078</v>
      </c>
      <c r="E132" s="296" t="s">
        <v>3079</v>
      </c>
      <c r="F132" s="416">
        <v>29577.9064</v>
      </c>
    </row>
    <row r="133" spans="1:6" ht="30">
      <c r="A133" s="296">
        <v>131</v>
      </c>
      <c r="B133" s="296" t="s">
        <v>3077</v>
      </c>
      <c r="C133" s="296" t="s">
        <v>3034</v>
      </c>
      <c r="D133" s="296" t="s">
        <v>3080</v>
      </c>
      <c r="E133" s="296" t="s">
        <v>3081</v>
      </c>
      <c r="F133" s="416">
        <v>2738.96</v>
      </c>
    </row>
    <row r="134" spans="1:6" ht="15">
      <c r="A134" s="296">
        <v>132</v>
      </c>
      <c r="B134" s="296" t="s">
        <v>3077</v>
      </c>
      <c r="C134" s="296" t="s">
        <v>3034</v>
      </c>
      <c r="D134" s="296" t="s">
        <v>3082</v>
      </c>
      <c r="E134" s="296" t="s">
        <v>3083</v>
      </c>
      <c r="F134" s="416">
        <v>39858</v>
      </c>
    </row>
    <row r="135" spans="1:6" ht="30">
      <c r="A135" s="296">
        <v>133</v>
      </c>
      <c r="B135" s="296" t="s">
        <v>3077</v>
      </c>
      <c r="C135" s="296" t="s">
        <v>3034</v>
      </c>
      <c r="D135" s="296" t="s">
        <v>3082</v>
      </c>
      <c r="E135" s="296" t="s">
        <v>3084</v>
      </c>
      <c r="F135" s="416">
        <v>50000</v>
      </c>
    </row>
    <row r="136" spans="1:6" ht="45">
      <c r="A136" s="296">
        <v>134</v>
      </c>
      <c r="B136" s="296" t="s">
        <v>3088</v>
      </c>
      <c r="C136" s="296" t="s">
        <v>3034</v>
      </c>
      <c r="D136" s="296" t="s">
        <v>3089</v>
      </c>
      <c r="E136" s="296" t="s">
        <v>3090</v>
      </c>
      <c r="F136" s="416">
        <v>50000</v>
      </c>
    </row>
    <row r="137" spans="1:6" ht="15">
      <c r="A137" s="296">
        <v>135</v>
      </c>
      <c r="B137" s="296" t="s">
        <v>3091</v>
      </c>
      <c r="C137" s="296" t="s">
        <v>3034</v>
      </c>
      <c r="D137" s="296" t="s">
        <v>3092</v>
      </c>
      <c r="E137" s="296" t="s">
        <v>3093</v>
      </c>
      <c r="F137" s="416">
        <v>70000</v>
      </c>
    </row>
    <row r="138" spans="1:6" ht="15">
      <c r="A138" s="296">
        <v>136</v>
      </c>
      <c r="B138" s="296" t="s">
        <v>3094</v>
      </c>
      <c r="C138" s="296" t="s">
        <v>3034</v>
      </c>
      <c r="D138" s="296" t="s">
        <v>3095</v>
      </c>
      <c r="E138" s="296" t="s">
        <v>3096</v>
      </c>
      <c r="F138" s="416">
        <v>70000</v>
      </c>
    </row>
    <row r="139" spans="1:6" ht="45">
      <c r="A139" s="296">
        <v>137</v>
      </c>
      <c r="B139" s="296" t="s">
        <v>3097</v>
      </c>
      <c r="C139" s="296" t="s">
        <v>3034</v>
      </c>
      <c r="D139" s="296" t="s">
        <v>3098</v>
      </c>
      <c r="E139" s="296" t="s">
        <v>3099</v>
      </c>
      <c r="F139" s="416">
        <v>70000</v>
      </c>
    </row>
    <row r="140" spans="1:6" ht="15">
      <c r="A140" s="296">
        <v>138</v>
      </c>
      <c r="B140" s="296" t="s">
        <v>3102</v>
      </c>
      <c r="C140" s="296" t="s">
        <v>3034</v>
      </c>
      <c r="D140" s="296" t="s">
        <v>3103</v>
      </c>
      <c r="E140" s="296" t="s">
        <v>3104</v>
      </c>
      <c r="F140" s="416">
        <v>70000</v>
      </c>
    </row>
    <row r="141" spans="1:6" ht="15">
      <c r="A141" s="296">
        <v>139</v>
      </c>
      <c r="B141" s="296" t="s">
        <v>3102</v>
      </c>
      <c r="C141" s="296" t="s">
        <v>3034</v>
      </c>
      <c r="D141" s="296" t="s">
        <v>3105</v>
      </c>
      <c r="E141" s="296" t="s">
        <v>3106</v>
      </c>
      <c r="F141" s="416">
        <v>70000</v>
      </c>
    </row>
    <row r="142" spans="1:6" ht="45">
      <c r="A142" s="296">
        <v>140</v>
      </c>
      <c r="B142" s="296" t="s">
        <v>3107</v>
      </c>
      <c r="C142" s="296" t="s">
        <v>3034</v>
      </c>
      <c r="D142" s="296" t="s">
        <v>3108</v>
      </c>
      <c r="E142" s="296" t="s">
        <v>3109</v>
      </c>
      <c r="F142" s="416">
        <v>70000</v>
      </c>
    </row>
    <row r="143" spans="1:6" ht="30">
      <c r="A143" s="296">
        <v>141</v>
      </c>
      <c r="B143" s="296" t="s">
        <v>3110</v>
      </c>
      <c r="C143" s="296" t="s">
        <v>3034</v>
      </c>
      <c r="D143" s="296" t="s">
        <v>3111</v>
      </c>
      <c r="E143" s="296" t="s">
        <v>3112</v>
      </c>
      <c r="F143" s="416">
        <v>22208.06</v>
      </c>
    </row>
    <row r="144" spans="1:6" ht="15">
      <c r="A144" s="296">
        <v>142</v>
      </c>
      <c r="B144" s="296" t="s">
        <v>3113</v>
      </c>
      <c r="C144" s="296" t="s">
        <v>3034</v>
      </c>
      <c r="D144" s="296" t="s">
        <v>3114</v>
      </c>
      <c r="E144" s="296" t="s">
        <v>3115</v>
      </c>
      <c r="F144" s="416">
        <v>55000</v>
      </c>
    </row>
    <row r="145" spans="1:6" ht="15">
      <c r="A145" s="296">
        <v>143</v>
      </c>
      <c r="B145" s="296" t="s">
        <v>3119</v>
      </c>
      <c r="C145" s="296" t="s">
        <v>3116</v>
      </c>
      <c r="D145" s="296" t="s">
        <v>3120</v>
      </c>
      <c r="E145" s="296" t="s">
        <v>3121</v>
      </c>
      <c r="F145" s="416">
        <v>31836.03</v>
      </c>
    </row>
    <row r="146" spans="1:6" ht="30">
      <c r="A146" s="296">
        <v>144</v>
      </c>
      <c r="B146" s="296" t="s">
        <v>3122</v>
      </c>
      <c r="C146" s="296" t="s">
        <v>3116</v>
      </c>
      <c r="D146" s="296" t="s">
        <v>3123</v>
      </c>
      <c r="E146" s="296" t="s">
        <v>3124</v>
      </c>
      <c r="F146" s="416">
        <v>50000</v>
      </c>
    </row>
    <row r="147" spans="1:6" ht="75">
      <c r="A147" s="296">
        <v>145</v>
      </c>
      <c r="B147" s="296" t="s">
        <v>3125</v>
      </c>
      <c r="C147" s="296" t="s">
        <v>3116</v>
      </c>
      <c r="D147" s="296" t="s">
        <v>3126</v>
      </c>
      <c r="E147" s="296" t="s">
        <v>3127</v>
      </c>
      <c r="F147" s="416">
        <v>50000</v>
      </c>
    </row>
    <row r="148" spans="1:6" ht="45">
      <c r="A148" s="296">
        <v>146</v>
      </c>
      <c r="B148" s="296" t="s">
        <v>3128</v>
      </c>
      <c r="C148" s="296" t="s">
        <v>3116</v>
      </c>
      <c r="D148" s="296" t="s">
        <v>3129</v>
      </c>
      <c r="E148" s="296" t="s">
        <v>3130</v>
      </c>
      <c r="F148" s="416">
        <v>50000</v>
      </c>
    </row>
    <row r="149" spans="1:6" ht="30">
      <c r="A149" s="296">
        <v>147</v>
      </c>
      <c r="B149" s="296" t="s">
        <v>3131</v>
      </c>
      <c r="C149" s="296" t="s">
        <v>3116</v>
      </c>
      <c r="D149" s="296" t="s">
        <v>3132</v>
      </c>
      <c r="E149" s="296" t="s">
        <v>3133</v>
      </c>
      <c r="F149" s="416">
        <v>50000</v>
      </c>
    </row>
    <row r="150" spans="1:6" ht="45">
      <c r="A150" s="296">
        <v>148</v>
      </c>
      <c r="B150" s="296" t="s">
        <v>3134</v>
      </c>
      <c r="C150" s="296" t="s">
        <v>3116</v>
      </c>
      <c r="D150" s="296" t="s">
        <v>3135</v>
      </c>
      <c r="E150" s="296" t="s">
        <v>3136</v>
      </c>
      <c r="F150" s="416">
        <v>50000</v>
      </c>
    </row>
    <row r="151" spans="1:6" ht="15">
      <c r="A151" s="296">
        <v>149</v>
      </c>
      <c r="B151" s="296" t="s">
        <v>3137</v>
      </c>
      <c r="C151" s="296" t="s">
        <v>3116</v>
      </c>
      <c r="D151" s="296" t="s">
        <v>3138</v>
      </c>
      <c r="E151" s="296" t="s">
        <v>3139</v>
      </c>
      <c r="F151" s="416">
        <v>50000</v>
      </c>
    </row>
    <row r="152" spans="1:6" ht="45">
      <c r="A152" s="296">
        <v>150</v>
      </c>
      <c r="B152" s="296" t="s">
        <v>3140</v>
      </c>
      <c r="C152" s="296" t="s">
        <v>3116</v>
      </c>
      <c r="D152" s="296" t="s">
        <v>3141</v>
      </c>
      <c r="E152" s="296" t="s">
        <v>3142</v>
      </c>
      <c r="F152" s="416">
        <v>70000</v>
      </c>
    </row>
    <row r="153" spans="1:6" ht="60">
      <c r="A153" s="296">
        <v>151</v>
      </c>
      <c r="B153" s="296" t="s">
        <v>3140</v>
      </c>
      <c r="C153" s="296" t="s">
        <v>3116</v>
      </c>
      <c r="D153" s="296" t="s">
        <v>3143</v>
      </c>
      <c r="E153" s="296" t="s">
        <v>3144</v>
      </c>
      <c r="F153" s="416">
        <v>70000</v>
      </c>
    </row>
    <row r="154" spans="1:6" ht="30">
      <c r="A154" s="296">
        <v>152</v>
      </c>
      <c r="B154" s="296" t="s">
        <v>3140</v>
      </c>
      <c r="C154" s="296" t="s">
        <v>3116</v>
      </c>
      <c r="D154" s="296" t="s">
        <v>3145</v>
      </c>
      <c r="E154" s="296" t="s">
        <v>3146</v>
      </c>
      <c r="F154" s="416">
        <v>70000</v>
      </c>
    </row>
    <row r="155" spans="1:6" ht="30">
      <c r="A155" s="296">
        <v>1</v>
      </c>
      <c r="B155" s="296" t="s">
        <v>4606</v>
      </c>
      <c r="C155" s="296" t="s">
        <v>4600</v>
      </c>
      <c r="D155" s="296" t="s">
        <v>4613</v>
      </c>
      <c r="E155" s="296" t="s">
        <v>4614</v>
      </c>
      <c r="F155" s="416">
        <v>10964.68</v>
      </c>
    </row>
    <row r="156" spans="1:6" ht="15">
      <c r="A156" s="296"/>
      <c r="B156" s="296"/>
      <c r="C156" s="296"/>
      <c r="D156" s="296"/>
      <c r="E156" s="296" t="s">
        <v>5651</v>
      </c>
      <c r="F156" s="417">
        <f>SUM(F3:F155)</f>
        <v>7589814.881999999</v>
      </c>
    </row>
    <row r="157" ht="12.75">
      <c r="A157"/>
    </row>
    <row r="158" ht="12.75">
      <c r="A158"/>
    </row>
    <row r="159" ht="13.5" thickBot="1">
      <c r="A159"/>
    </row>
    <row r="160" spans="1:6" ht="47.25" customHeight="1" thickTop="1">
      <c r="A160" s="481" t="s">
        <v>396</v>
      </c>
      <c r="B160" s="482"/>
      <c r="C160" s="482"/>
      <c r="D160" s="482"/>
      <c r="E160" s="482"/>
      <c r="F160" s="482"/>
    </row>
    <row r="161" spans="1:6" ht="30">
      <c r="A161" s="296">
        <v>1</v>
      </c>
      <c r="B161" s="296" t="s">
        <v>4606</v>
      </c>
      <c r="C161" s="296" t="s">
        <v>4600</v>
      </c>
      <c r="D161" s="296" t="s">
        <v>4613</v>
      </c>
      <c r="E161" s="296" t="s">
        <v>4614</v>
      </c>
      <c r="F161" s="416">
        <v>39035.32</v>
      </c>
    </row>
    <row r="162" spans="1:11" ht="60">
      <c r="A162" s="296">
        <v>2</v>
      </c>
      <c r="B162" s="296" t="s">
        <v>4621</v>
      </c>
      <c r="C162" s="296" t="s">
        <v>4600</v>
      </c>
      <c r="D162" s="296" t="s">
        <v>4622</v>
      </c>
      <c r="E162" s="296" t="s">
        <v>4623</v>
      </c>
      <c r="F162" s="416">
        <v>50000</v>
      </c>
      <c r="K162" s="65"/>
    </row>
    <row r="163" spans="1:6" ht="45">
      <c r="A163" s="296">
        <v>3</v>
      </c>
      <c r="B163" s="296" t="s">
        <v>4636</v>
      </c>
      <c r="C163" s="296" t="s">
        <v>4600</v>
      </c>
      <c r="D163" s="296" t="s">
        <v>4639</v>
      </c>
      <c r="E163" s="296" t="s">
        <v>4640</v>
      </c>
      <c r="F163" s="416">
        <v>50000</v>
      </c>
    </row>
    <row r="164" spans="1:6" ht="45">
      <c r="A164" s="296">
        <v>4</v>
      </c>
      <c r="B164" s="296" t="s">
        <v>4657</v>
      </c>
      <c r="C164" s="296" t="s">
        <v>4600</v>
      </c>
      <c r="D164" s="296" t="s">
        <v>4658</v>
      </c>
      <c r="E164" s="296" t="s">
        <v>4659</v>
      </c>
      <c r="F164" s="416">
        <v>50000</v>
      </c>
    </row>
    <row r="165" spans="1:6" ht="30">
      <c r="A165" s="296">
        <v>5</v>
      </c>
      <c r="B165" s="296" t="s">
        <v>4660</v>
      </c>
      <c r="C165" s="296" t="s">
        <v>4600</v>
      </c>
      <c r="D165" s="296" t="s">
        <v>2800</v>
      </c>
      <c r="E165" s="296" t="s">
        <v>2801</v>
      </c>
      <c r="F165" s="416">
        <v>50000</v>
      </c>
    </row>
    <row r="166" spans="1:6" ht="45">
      <c r="A166" s="296">
        <v>6</v>
      </c>
      <c r="B166" s="296" t="s">
        <v>2802</v>
      </c>
      <c r="C166" s="296" t="s">
        <v>4600</v>
      </c>
      <c r="D166" s="296" t="s">
        <v>2803</v>
      </c>
      <c r="E166" s="296" t="s">
        <v>2804</v>
      </c>
      <c r="F166" s="416">
        <v>50000</v>
      </c>
    </row>
    <row r="167" spans="1:6" ht="75">
      <c r="A167" s="296">
        <v>7</v>
      </c>
      <c r="B167" s="296" t="s">
        <v>2827</v>
      </c>
      <c r="C167" s="296" t="s">
        <v>4600</v>
      </c>
      <c r="D167" s="296" t="s">
        <v>2828</v>
      </c>
      <c r="E167" s="296" t="s">
        <v>2829</v>
      </c>
      <c r="F167" s="416">
        <v>50000</v>
      </c>
    </row>
    <row r="168" spans="1:6" ht="60">
      <c r="A168" s="296">
        <v>8</v>
      </c>
      <c r="B168" s="296" t="s">
        <v>2847</v>
      </c>
      <c r="C168" s="296" t="s">
        <v>4600</v>
      </c>
      <c r="D168" s="296" t="s">
        <v>2852</v>
      </c>
      <c r="E168" s="296" t="s">
        <v>2853</v>
      </c>
      <c r="F168" s="416">
        <v>70000</v>
      </c>
    </row>
    <row r="169" spans="1:6" ht="30">
      <c r="A169" s="296">
        <v>9</v>
      </c>
      <c r="B169" s="296" t="s">
        <v>2872</v>
      </c>
      <c r="C169" s="296" t="s">
        <v>2859</v>
      </c>
      <c r="D169" s="296" t="s">
        <v>2873</v>
      </c>
      <c r="E169" s="296" t="s">
        <v>2874</v>
      </c>
      <c r="F169" s="416">
        <v>50000</v>
      </c>
    </row>
    <row r="170" spans="1:6" ht="75">
      <c r="A170" s="296">
        <v>10</v>
      </c>
      <c r="B170" s="296" t="s">
        <v>2922</v>
      </c>
      <c r="C170" s="296" t="s">
        <v>2894</v>
      </c>
      <c r="D170" s="296" t="s">
        <v>2925</v>
      </c>
      <c r="E170" s="296" t="s">
        <v>2926</v>
      </c>
      <c r="F170" s="416">
        <v>70000</v>
      </c>
    </row>
    <row r="171" spans="1:6" ht="45">
      <c r="A171" s="296">
        <v>11</v>
      </c>
      <c r="B171" s="296" t="s">
        <v>2969</v>
      </c>
      <c r="C171" s="296" t="s">
        <v>2928</v>
      </c>
      <c r="D171" s="296" t="s">
        <v>2970</v>
      </c>
      <c r="E171" s="296" t="s">
        <v>2971</v>
      </c>
      <c r="F171" s="416">
        <v>50000</v>
      </c>
    </row>
    <row r="172" spans="1:6" ht="60">
      <c r="A172" s="296">
        <v>12</v>
      </c>
      <c r="B172" s="296" t="s">
        <v>2980</v>
      </c>
      <c r="C172" s="296" t="s">
        <v>2928</v>
      </c>
      <c r="D172" s="296" t="s">
        <v>2981</v>
      </c>
      <c r="E172" s="296" t="s">
        <v>2982</v>
      </c>
      <c r="F172" s="416">
        <v>50000</v>
      </c>
    </row>
    <row r="173" spans="1:6" ht="30">
      <c r="A173" s="296">
        <v>13</v>
      </c>
      <c r="B173" s="296" t="s">
        <v>3011</v>
      </c>
      <c r="C173" s="296" t="s">
        <v>2928</v>
      </c>
      <c r="D173" s="296" t="s">
        <v>3014</v>
      </c>
      <c r="E173" s="296" t="s">
        <v>3015</v>
      </c>
      <c r="F173" s="416">
        <v>70000</v>
      </c>
    </row>
    <row r="174" spans="1:6" ht="60">
      <c r="A174" s="296">
        <v>14</v>
      </c>
      <c r="B174" s="296" t="s">
        <v>3046</v>
      </c>
      <c r="C174" s="296" t="s">
        <v>3034</v>
      </c>
      <c r="D174" s="296" t="s">
        <v>3047</v>
      </c>
      <c r="E174" s="296" t="s">
        <v>3048</v>
      </c>
      <c r="F174" s="416">
        <v>50000</v>
      </c>
    </row>
    <row r="175" spans="1:6" ht="60">
      <c r="A175" s="296">
        <v>15</v>
      </c>
      <c r="B175" s="296" t="s">
        <v>3085</v>
      </c>
      <c r="C175" s="296" t="s">
        <v>3034</v>
      </c>
      <c r="D175" s="296" t="s">
        <v>3086</v>
      </c>
      <c r="E175" s="296" t="s">
        <v>3087</v>
      </c>
      <c r="F175" s="416">
        <v>50000</v>
      </c>
    </row>
    <row r="176" spans="1:6" ht="60">
      <c r="A176" s="296">
        <v>16</v>
      </c>
      <c r="B176" s="296" t="s">
        <v>3097</v>
      </c>
      <c r="C176" s="296" t="s">
        <v>3034</v>
      </c>
      <c r="D176" s="296" t="s">
        <v>3100</v>
      </c>
      <c r="E176" s="296" t="s">
        <v>3101</v>
      </c>
      <c r="F176" s="416">
        <v>70000</v>
      </c>
    </row>
    <row r="177" spans="1:6" ht="165">
      <c r="A177" s="296">
        <v>17</v>
      </c>
      <c r="B177" s="296" t="s">
        <v>397</v>
      </c>
      <c r="C177" s="296" t="s">
        <v>3116</v>
      </c>
      <c r="D177" s="296" t="s">
        <v>3117</v>
      </c>
      <c r="E177" s="296" t="s">
        <v>3118</v>
      </c>
      <c r="F177" s="416">
        <v>50000</v>
      </c>
    </row>
    <row r="178" spans="1:6" ht="15">
      <c r="A178" s="296"/>
      <c r="B178" s="296"/>
      <c r="C178" s="296"/>
      <c r="D178" s="296"/>
      <c r="E178" s="296" t="s">
        <v>5651</v>
      </c>
      <c r="F178" s="416">
        <f>SUM(F161:F177)</f>
        <v>919035.3200000001</v>
      </c>
    </row>
  </sheetData>
  <sheetProtection/>
  <mergeCells count="2">
    <mergeCell ref="A1:F1"/>
    <mergeCell ref="A160:F16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6"/>
  <sheetViews>
    <sheetView zoomScalePageLayoutView="0" workbookViewId="0" topLeftCell="A148">
      <selection activeCell="I152" sqref="I152"/>
    </sheetView>
  </sheetViews>
  <sheetFormatPr defaultColWidth="9.140625" defaultRowHeight="12.75"/>
  <cols>
    <col min="1" max="1" width="18.57421875" style="64" customWidth="1"/>
    <col min="2" max="2" width="9.57421875" style="64" hidden="1" customWidth="1"/>
    <col min="3" max="3" width="18.140625" style="64" customWidth="1"/>
    <col min="4" max="4" width="18.00390625" style="76" bestFit="1" customWidth="1"/>
    <col min="5" max="5" width="23.00390625" style="61" bestFit="1" customWidth="1"/>
    <col min="6" max="6" width="44.140625" style="64" customWidth="1"/>
    <col min="7" max="7" width="25.421875" style="64" hidden="1" customWidth="1"/>
    <col min="8" max="10" width="21.00390625" style="64" customWidth="1"/>
    <col min="12" max="12" width="9.140625" style="64" hidden="1" customWidth="1"/>
    <col min="13" max="16384" width="9.140625" style="64" customWidth="1"/>
  </cols>
  <sheetData>
    <row r="1" spans="1:10" ht="26.25">
      <c r="A1" s="487" t="s">
        <v>2262</v>
      </c>
      <c r="B1" s="488"/>
      <c r="C1" s="488"/>
      <c r="D1" s="488"/>
      <c r="E1" s="488"/>
      <c r="F1" s="488"/>
      <c r="G1" s="488"/>
      <c r="H1" s="488"/>
      <c r="I1" s="488"/>
      <c r="J1" s="489"/>
    </row>
    <row r="2" spans="1:13" ht="60">
      <c r="A2" s="310" t="s">
        <v>1177</v>
      </c>
      <c r="B2" s="309" t="s">
        <v>1877</v>
      </c>
      <c r="C2" s="310" t="s">
        <v>4833</v>
      </c>
      <c r="D2" s="294" t="s">
        <v>4832</v>
      </c>
      <c r="E2" s="310" t="s">
        <v>5655</v>
      </c>
      <c r="F2" s="310" t="s">
        <v>3642</v>
      </c>
      <c r="G2" s="294" t="s">
        <v>2263</v>
      </c>
      <c r="H2" s="294" t="s">
        <v>2264</v>
      </c>
      <c r="I2" s="294" t="s">
        <v>1170</v>
      </c>
      <c r="J2" s="294" t="s">
        <v>2265</v>
      </c>
      <c r="L2" s="74"/>
      <c r="M2" s="74"/>
    </row>
    <row r="3" spans="1:12" ht="30">
      <c r="A3" s="90">
        <v>1</v>
      </c>
      <c r="B3" s="311">
        <f>+'[1]TUTTI'!G175</f>
        <v>54.92559729311657</v>
      </c>
      <c r="C3" s="311" t="str">
        <f>+'[1]TUTTI'!L175</f>
        <v>Sassari</v>
      </c>
      <c r="D3" s="312" t="str">
        <f>+'[1]TUTTI'!K175</f>
        <v>Provincia Di Sassari</v>
      </c>
      <c r="E3" s="90" t="str">
        <f>+'[1]TUTTI'!M175</f>
        <v>0900061175</v>
      </c>
      <c r="F3" s="311" t="str">
        <f>+'[1]TUTTI'!O175</f>
        <v>Liceo Scientifico "Falcone E Borsellino"</v>
      </c>
      <c r="G3" s="311" t="str">
        <f>+'[1]TUTTI'!AF175</f>
        <v>SI</v>
      </c>
      <c r="H3" s="313">
        <f>+'[1]TUTTI'!AP175</f>
        <v>2597.56</v>
      </c>
      <c r="I3" s="313">
        <f aca="true" t="shared" si="0" ref="I3:I66">+H3-J3</f>
        <v>2078.048</v>
      </c>
      <c r="J3" s="313">
        <f>+'[1]TUTTI'!AQ175</f>
        <v>519.5120000000001</v>
      </c>
      <c r="L3" s="75" t="str">
        <f>+'[1]TUTTI'!AU175</f>
        <v>SI</v>
      </c>
    </row>
    <row r="4" spans="1:12" ht="30">
      <c r="A4" s="90">
        <v>2</v>
      </c>
      <c r="B4" s="311">
        <f>+'[1]TUTTI'!G188</f>
        <v>53.87585049053942</v>
      </c>
      <c r="C4" s="311" t="str">
        <f>+'[1]TUTTI'!L188</f>
        <v>Sassari</v>
      </c>
      <c r="D4" s="312" t="str">
        <f>+'[1]TUTTI'!K188</f>
        <v>Provincia Di Sassari</v>
      </c>
      <c r="E4" s="90" t="str">
        <f>+'[1]TUTTI'!M188</f>
        <v>0900491177</v>
      </c>
      <c r="F4" s="311" t="str">
        <f>+'[1]TUTTI'!O188</f>
        <v>Ipia Amsicora</v>
      </c>
      <c r="G4" s="311" t="str">
        <f>+'[1]TUTTI'!AF188</f>
        <v>SI</v>
      </c>
      <c r="H4" s="313">
        <f>+'[1]TUTTI'!AP188</f>
        <v>35600</v>
      </c>
      <c r="I4" s="313">
        <f t="shared" si="0"/>
        <v>28480</v>
      </c>
      <c r="J4" s="313">
        <f>+'[1]TUTTI'!AQ188</f>
        <v>7120</v>
      </c>
      <c r="L4" s="75" t="str">
        <f>+'[1]TUTTI'!AU188</f>
        <v>SI</v>
      </c>
    </row>
    <row r="5" spans="1:12" ht="30">
      <c r="A5" s="90">
        <v>3</v>
      </c>
      <c r="B5" s="311">
        <f>+'[1]TUTTI'!G190</f>
        <v>53.62946316765766</v>
      </c>
      <c r="C5" s="311" t="str">
        <f>+'[1]TUTTI'!L190</f>
        <v>Sud Sardegna</v>
      </c>
      <c r="D5" s="312" t="str">
        <f>+'[1]TUTTI'!K190</f>
        <v>Comune Di Nuragus</v>
      </c>
      <c r="E5" s="90" t="str">
        <f>+'[1]TUTTI'!M190</f>
        <v>1110450591</v>
      </c>
      <c r="F5" s="311" t="str">
        <f>+'[1]TUTTI'!O190</f>
        <v>Scuola Primaria E Dell'Infanzia "Capitano Egidio Medda"</v>
      </c>
      <c r="G5" s="311" t="str">
        <f>+'[1]TUTTI'!AF190</f>
        <v>SI</v>
      </c>
      <c r="H5" s="313">
        <f>+'[1]TUTTI'!AP190</f>
        <v>53980</v>
      </c>
      <c r="I5" s="313">
        <f t="shared" si="0"/>
        <v>43184</v>
      </c>
      <c r="J5" s="313">
        <f>+'[1]TUTTI'!AQ190</f>
        <v>10796</v>
      </c>
      <c r="L5" s="75" t="str">
        <f>+'[1]TUTTI'!AU190</f>
        <v>SI</v>
      </c>
    </row>
    <row r="6" spans="1:12" ht="15">
      <c r="A6" s="90">
        <v>4</v>
      </c>
      <c r="B6" s="311">
        <f>+'[1]TUTTI'!G198</f>
        <v>53.04380272550292</v>
      </c>
      <c r="C6" s="311" t="str">
        <f>+'[1]TUTTI'!L198</f>
        <v>Nuoro</v>
      </c>
      <c r="D6" s="312" t="str">
        <f>+'[1]TUTTI'!K198</f>
        <v>Comune Di Ilbono</v>
      </c>
      <c r="E6" s="90" t="str">
        <f>+'[1]TUTTI'!M198</f>
        <v>0910320564</v>
      </c>
      <c r="F6" s="311" t="str">
        <f>+'[1]TUTTI'!O198</f>
        <v>Sec. I - Grazia Deledda - Scuola Media</v>
      </c>
      <c r="G6" s="311" t="str">
        <f>+'[1]TUTTI'!AF198</f>
        <v>SI</v>
      </c>
      <c r="H6" s="313">
        <f>+'[1]TUTTI'!AP198</f>
        <v>20000</v>
      </c>
      <c r="I6" s="313">
        <f t="shared" si="0"/>
        <v>16000</v>
      </c>
      <c r="J6" s="313">
        <f>+'[1]TUTTI'!AQ198</f>
        <v>4000</v>
      </c>
      <c r="L6" s="75" t="str">
        <f>+'[1]TUTTI'!AU198</f>
        <v>SI</v>
      </c>
    </row>
    <row r="7" spans="1:12" ht="15">
      <c r="A7" s="90">
        <v>5</v>
      </c>
      <c r="B7" s="311">
        <f>+'[1]TUTTI'!G199</f>
        <v>53.02629481481482</v>
      </c>
      <c r="C7" s="311" t="str">
        <f>+'[1]TUTTI'!L199</f>
        <v>Nuoro</v>
      </c>
      <c r="D7" s="312" t="str">
        <f>+'[1]TUTTI'!K199</f>
        <v>Comune Di Orotelli</v>
      </c>
      <c r="E7" s="90" t="str">
        <f>+'[1]TUTTI'!M199</f>
        <v>0910640236</v>
      </c>
      <c r="F7" s="311" t="str">
        <f>+'[1]TUTTI'!O199</f>
        <v>Scuola Primaria San Costantino</v>
      </c>
      <c r="G7" s="311" t="str">
        <f>+'[1]TUTTI'!AF199</f>
        <v>SI</v>
      </c>
      <c r="H7" s="313">
        <f>+'[1]TUTTI'!AP199</f>
        <v>35000</v>
      </c>
      <c r="I7" s="313">
        <f t="shared" si="0"/>
        <v>27999.99958893662</v>
      </c>
      <c r="J7" s="313">
        <f>+'[1]TUTTI'!AQ199</f>
        <v>7000.000411063384</v>
      </c>
      <c r="L7" s="75" t="str">
        <f>+'[1]TUTTI'!AU199</f>
        <v>SI</v>
      </c>
    </row>
    <row r="8" spans="1:12" ht="30">
      <c r="A8" s="90">
        <v>6</v>
      </c>
      <c r="B8" s="311">
        <f>+'[1]TUTTI'!G204</f>
        <v>52.9062775</v>
      </c>
      <c r="C8" s="311" t="str">
        <f>+'[1]TUTTI'!L204</f>
        <v>Sud Sardegna</v>
      </c>
      <c r="D8" s="312" t="str">
        <f>+'[1]TUTTI'!K204</f>
        <v>Comune Di Lunamatrona</v>
      </c>
      <c r="E8" s="90" t="str">
        <f>+'[1]TUTTI'!M204</f>
        <v>1110380472 </v>
      </c>
      <c r="F8" s="311" t="str">
        <f>+'[1]TUTTI'!O204</f>
        <v>Scuola Secondaria Di Primo Grado</v>
      </c>
      <c r="G8" s="311" t="str">
        <f>+'[1]TUTTI'!AF204</f>
        <v>SI</v>
      </c>
      <c r="H8" s="313">
        <f>+'[1]TUTTI'!AP204</f>
        <v>27170</v>
      </c>
      <c r="I8" s="313">
        <f t="shared" si="0"/>
        <v>21736</v>
      </c>
      <c r="J8" s="313">
        <f>+'[1]TUTTI'!AQ204</f>
        <v>5434</v>
      </c>
      <c r="L8" s="75" t="str">
        <f>+'[1]TUTTI'!AU204</f>
        <v>SI</v>
      </c>
    </row>
    <row r="9" spans="1:12" ht="15">
      <c r="A9" s="90">
        <v>7</v>
      </c>
      <c r="B9" s="311">
        <f>+'[1]TUTTI'!G211</f>
        <v>52.47520952404645</v>
      </c>
      <c r="C9" s="311" t="str">
        <f>+'[1]TUTTI'!L211</f>
        <v>Nuoro</v>
      </c>
      <c r="D9" s="312" t="str">
        <f>+'[1]TUTTI'!K211</f>
        <v>Comune Di Ilbono</v>
      </c>
      <c r="E9" s="90" t="str">
        <f>+'[1]TUTTI'!M211</f>
        <v>0910320565</v>
      </c>
      <c r="F9" s="311" t="str">
        <f>+'[1]TUTTI'!O211</f>
        <v>Scuola Primaria</v>
      </c>
      <c r="G9" s="311" t="str">
        <f>+'[1]TUTTI'!AF211</f>
        <v>SI</v>
      </c>
      <c r="H9" s="313">
        <f>+'[1]TUTTI'!AP211</f>
        <v>15000</v>
      </c>
      <c r="I9" s="313">
        <f t="shared" si="0"/>
        <v>12000.749872159198</v>
      </c>
      <c r="J9" s="313">
        <f>+'[1]TUTTI'!AQ211</f>
        <v>2999.250127840801</v>
      </c>
      <c r="L9" s="75" t="str">
        <f>+'[1]TUTTI'!AU211</f>
        <v>SI</v>
      </c>
    </row>
    <row r="10" spans="1:12" ht="30">
      <c r="A10" s="90">
        <v>8</v>
      </c>
      <c r="B10" s="311">
        <f>+'[1]TUTTI'!G220</f>
        <v>51.85040885040885</v>
      </c>
      <c r="C10" s="311" t="str">
        <f>+'[1]TUTTI'!L220</f>
        <v>Sud Sardegna</v>
      </c>
      <c r="D10" s="312" t="str">
        <f>+'[1]TUTTI'!K220</f>
        <v>Provincia Del Sud Sardegna</v>
      </c>
      <c r="E10" s="90" t="str">
        <f>+'[1]TUTTI'!M220</f>
        <v>1110101226</v>
      </c>
      <c r="F10" s="311" t="str">
        <f>+'[1]TUTTI'!O220</f>
        <v>Istituto Globale Di Carloforte</v>
      </c>
      <c r="G10" s="311" t="str">
        <f>+'[1]TUTTI'!AF220</f>
        <v>SI</v>
      </c>
      <c r="H10" s="313">
        <f>+'[1]TUTTI'!AP220</f>
        <v>75000</v>
      </c>
      <c r="I10" s="313">
        <f t="shared" si="0"/>
        <v>60000</v>
      </c>
      <c r="J10" s="313">
        <f>+'[1]TUTTI'!AQ220</f>
        <v>15000</v>
      </c>
      <c r="L10" s="75" t="str">
        <f>+'[1]TUTTI'!AU220</f>
        <v>SI</v>
      </c>
    </row>
    <row r="11" spans="1:12" ht="30">
      <c r="A11" s="90">
        <v>9</v>
      </c>
      <c r="B11" s="311">
        <f>+'[1]TUTTI'!G228</f>
        <v>51.566676423487536</v>
      </c>
      <c r="C11" s="311" t="str">
        <f>+'[1]TUTTI'!L228</f>
        <v>Sud Sardegna</v>
      </c>
      <c r="D11" s="312" t="str">
        <f>+'[1]TUTTI'!K228</f>
        <v>Comune Di Gonnosfanadiga</v>
      </c>
      <c r="E11" s="90" t="str">
        <f>+'[1]TUTTI'!M228</f>
        <v>1110310254</v>
      </c>
      <c r="F11" s="311" t="str">
        <f>+'[1]TUTTI'!O228</f>
        <v>San Giovanni Bosco</v>
      </c>
      <c r="G11" s="311" t="str">
        <f>+'[1]TUTTI'!AF228</f>
        <v>SI</v>
      </c>
      <c r="H11" s="313">
        <f>+'[1]TUTTI'!AP228</f>
        <v>44230</v>
      </c>
      <c r="I11" s="313">
        <f t="shared" si="0"/>
        <v>35384</v>
      </c>
      <c r="J11" s="313">
        <f>+'[1]TUTTI'!AQ228</f>
        <v>8846</v>
      </c>
      <c r="L11" s="75" t="str">
        <f>+'[1]TUTTI'!AU228</f>
        <v>SI</v>
      </c>
    </row>
    <row r="12" spans="1:12" ht="30">
      <c r="A12" s="90">
        <v>10</v>
      </c>
      <c r="B12" s="311">
        <f>+'[1]TUTTI'!G232</f>
        <v>51.373333333333335</v>
      </c>
      <c r="C12" s="311" t="str">
        <f>+'[1]TUTTI'!L232</f>
        <v>Sud Sardegna</v>
      </c>
      <c r="D12" s="312" t="str">
        <f>+'[1]TUTTI'!K232</f>
        <v>Provincia Del Sud Sardegna</v>
      </c>
      <c r="E12" s="90">
        <f>+'[1]TUTTI'!M232</f>
        <v>1110710373</v>
      </c>
      <c r="F12" s="311" t="str">
        <f>+'[1]TUTTI'!O232</f>
        <v>Ipia "E. Loi"</v>
      </c>
      <c r="G12" s="311" t="str">
        <f>+'[1]TUTTI'!AF232</f>
        <v>SI</v>
      </c>
      <c r="H12" s="313">
        <f>+'[1]TUTTI'!AP232</f>
        <v>20000</v>
      </c>
      <c r="I12" s="313">
        <f t="shared" si="0"/>
        <v>16000</v>
      </c>
      <c r="J12" s="313">
        <f>+'[1]TUTTI'!AQ232</f>
        <v>4000</v>
      </c>
      <c r="L12" s="75" t="str">
        <f>+'[1]TUTTI'!AU232</f>
        <v>SI</v>
      </c>
    </row>
    <row r="13" spans="1:12" ht="30">
      <c r="A13" s="90">
        <v>11</v>
      </c>
      <c r="B13" s="311">
        <f>+'[1]TUTTI'!G253</f>
        <v>50.2837186927306</v>
      </c>
      <c r="C13" s="311" t="str">
        <f>+'[1]TUTTI'!L253</f>
        <v>Sud Sardegna</v>
      </c>
      <c r="D13" s="312" t="str">
        <f>+'[1]TUTTI'!K253</f>
        <v>Provincia Del Sud Sardegna</v>
      </c>
      <c r="E13" s="90" t="str">
        <f>+'[1]TUTTI'!M253</f>
        <v>1110711223</v>
      </c>
      <c r="F13" s="311" t="str">
        <f>+'[1]TUTTI'!O253</f>
        <v>Liceo Scientifico Emilio Lussu</v>
      </c>
      <c r="G13" s="311" t="str">
        <f>+'[1]TUTTI'!AF253</f>
        <v>SI</v>
      </c>
      <c r="H13" s="313">
        <f>+'[1]TUTTI'!AP253</f>
        <v>76189.55</v>
      </c>
      <c r="I13" s="313">
        <f t="shared" si="0"/>
        <v>60951.64</v>
      </c>
      <c r="J13" s="313">
        <f>+'[1]TUTTI'!AQ253</f>
        <v>15237.910000000002</v>
      </c>
      <c r="L13" s="75" t="str">
        <f>+'[1]TUTTI'!AU253</f>
        <v>SI</v>
      </c>
    </row>
    <row r="14" spans="1:12" ht="15">
      <c r="A14" s="90">
        <v>12</v>
      </c>
      <c r="B14" s="311">
        <f>+'[1]TUTTI'!G255</f>
        <v>50</v>
      </c>
      <c r="C14" s="311" t="str">
        <f>+'[1]TUTTI'!L255</f>
        <v>Oristano</v>
      </c>
      <c r="D14" s="312" t="str">
        <f>+'[1]TUTTI'!K255</f>
        <v>Comune Di Ruinas</v>
      </c>
      <c r="E14" s="90" t="str">
        <f>+'[1]TUTTI'!M255</f>
        <v>0950441128</v>
      </c>
      <c r="F14" s="311" t="str">
        <f>+'[1]TUTTI'!O255</f>
        <v>Scuola Secondaria Primo Grado Ruinas</v>
      </c>
      <c r="G14" s="311" t="str">
        <f>+'[1]TUTTI'!AF255</f>
        <v>SI</v>
      </c>
      <c r="H14" s="313">
        <f>+'[1]TUTTI'!AP255</f>
        <v>45000</v>
      </c>
      <c r="I14" s="313">
        <f t="shared" si="0"/>
        <v>36000</v>
      </c>
      <c r="J14" s="313">
        <f>+'[1]TUTTI'!AQ255</f>
        <v>9000</v>
      </c>
      <c r="L14" s="75" t="str">
        <f>+'[1]TUTTI'!AU255</f>
        <v>SI</v>
      </c>
    </row>
    <row r="15" spans="1:12" ht="30">
      <c r="A15" s="90">
        <v>13</v>
      </c>
      <c r="B15" s="311">
        <f>+'[1]TUTTI'!G259</f>
        <v>49.88095238095238</v>
      </c>
      <c r="C15" s="311" t="str">
        <f>+'[1]TUTTI'!L259</f>
        <v>Sassari</v>
      </c>
      <c r="D15" s="312" t="str">
        <f>+'[1]TUTTI'!K259</f>
        <v>Provincia Di Sassari</v>
      </c>
      <c r="E15" s="90" t="str">
        <f>+'[1]TUTTI'!M259</f>
        <v>0900640396</v>
      </c>
      <c r="F15" s="311" t="str">
        <f>+'[1]TUTTI'!O259</f>
        <v>Istituto Di Istruzione Superiore "G.M. Devilla"</v>
      </c>
      <c r="G15" s="311" t="str">
        <f>+'[1]TUTTI'!AF259</f>
        <v>SI</v>
      </c>
      <c r="H15" s="313">
        <f>+'[1]TUTTI'!AP259</f>
        <v>50000</v>
      </c>
      <c r="I15" s="313">
        <f t="shared" si="0"/>
        <v>40000</v>
      </c>
      <c r="J15" s="313">
        <f>+'[1]TUTTI'!AQ259</f>
        <v>10000</v>
      </c>
      <c r="L15" s="75" t="str">
        <f>+'[1]TUTTI'!AU259</f>
        <v>SI</v>
      </c>
    </row>
    <row r="16" spans="1:12" ht="15">
      <c r="A16" s="90">
        <v>14</v>
      </c>
      <c r="B16" s="311">
        <f>+'[1]TUTTI'!G284</f>
        <v>48.314746732026144</v>
      </c>
      <c r="C16" s="311" t="str">
        <f>+'[1]TUTTI'!L284</f>
        <v>Nuoro</v>
      </c>
      <c r="D16" s="312" t="str">
        <f>+'[1]TUTTI'!K284</f>
        <v>Provincia Di Nuoro</v>
      </c>
      <c r="E16" s="90" t="str">
        <f>+'[1]TUTTI'!M284</f>
        <v>0910511682</v>
      </c>
      <c r="F16" s="311" t="str">
        <f>+'[1]TUTTI'!O284</f>
        <v>Liceo Classico G.Asproni</v>
      </c>
      <c r="G16" s="311" t="str">
        <f>+'[1]TUTTI'!AF284</f>
        <v>SI</v>
      </c>
      <c r="H16" s="313">
        <f>+'[1]TUTTI'!AP284</f>
        <v>50000</v>
      </c>
      <c r="I16" s="313">
        <f t="shared" si="0"/>
        <v>39915.96638655462</v>
      </c>
      <c r="J16" s="313">
        <f>+'[1]TUTTI'!AQ284</f>
        <v>10084.03361344538</v>
      </c>
      <c r="L16" s="75" t="str">
        <f>+'[1]TUTTI'!AU284</f>
        <v>SI</v>
      </c>
    </row>
    <row r="17" spans="1:12" ht="30">
      <c r="A17" s="90">
        <v>15</v>
      </c>
      <c r="B17" s="311">
        <f>+'[1]TUTTI'!G292</f>
        <v>47.89520505626316</v>
      </c>
      <c r="C17" s="311" t="str">
        <f>+'[1]TUTTI'!L292</f>
        <v>Sud Sardegna</v>
      </c>
      <c r="D17" s="312" t="str">
        <f>+'[1]TUTTI'!K292</f>
        <v>Comune Di Pabillonis</v>
      </c>
      <c r="E17" s="90" t="str">
        <f>+'[1]TUTTI'!M292</f>
        <v>1110520267</v>
      </c>
      <c r="F17" s="311" t="str">
        <f>+'[1]TUTTI'!O292</f>
        <v>Primaria E Secondaria Di Primo Grado</v>
      </c>
      <c r="G17" s="311" t="str">
        <f>+'[1]TUTTI'!AF292</f>
        <v>SI</v>
      </c>
      <c r="H17" s="313">
        <f>+'[1]TUTTI'!AP292</f>
        <v>20000</v>
      </c>
      <c r="I17" s="313">
        <f t="shared" si="0"/>
        <v>15578.68059288841</v>
      </c>
      <c r="J17" s="313">
        <f>+'[1]TUTTI'!AQ292</f>
        <v>4421.3194071115895</v>
      </c>
      <c r="L17" s="75" t="str">
        <f>+'[1]TUTTI'!AU292</f>
        <v>SI</v>
      </c>
    </row>
    <row r="18" spans="1:12" ht="30">
      <c r="A18" s="90">
        <v>16</v>
      </c>
      <c r="B18" s="311">
        <f>+'[1]TUTTI'!G295</f>
        <v>47.813144791666666</v>
      </c>
      <c r="C18" s="311" t="str">
        <f>+'[1]TUTTI'!L295</f>
        <v>Sud Sardegna</v>
      </c>
      <c r="D18" s="312" t="str">
        <f>+'[1]TUTTI'!K295</f>
        <v>Comune Di Barumini</v>
      </c>
      <c r="E18" s="90">
        <f>+'[1]TUTTI'!M295</f>
        <v>1110050391</v>
      </c>
      <c r="F18" s="311" t="str">
        <f>+'[1]TUTTI'!O295</f>
        <v>Primaria-Sec. Ettore Pais</v>
      </c>
      <c r="G18" s="311" t="str">
        <f>+'[1]TUTTI'!AF295</f>
        <v>SI</v>
      </c>
      <c r="H18" s="313">
        <f>+'[1]TUTTI'!AP295</f>
        <v>56969.05</v>
      </c>
      <c r="I18" s="313">
        <f t="shared" si="0"/>
        <v>45575.240000000005</v>
      </c>
      <c r="J18" s="313">
        <f>+'[1]TUTTI'!AQ295</f>
        <v>11393.810000000001</v>
      </c>
      <c r="L18" s="75" t="str">
        <f>+'[1]TUTTI'!AU295</f>
        <v>SI</v>
      </c>
    </row>
    <row r="19" spans="1:12" ht="30">
      <c r="A19" s="90">
        <v>17</v>
      </c>
      <c r="B19" s="311">
        <f>+'[1]TUTTI'!G306</f>
        <v>47.170788545192444</v>
      </c>
      <c r="C19" s="311" t="str">
        <f>+'[1]TUTTI'!L306</f>
        <v>Oristano</v>
      </c>
      <c r="D19" s="312" t="str">
        <f>+'[1]TUTTI'!K306</f>
        <v>Provincia Di Oristano</v>
      </c>
      <c r="E19" s="90" t="str">
        <f>+'[1]TUTTI'!M306</f>
        <v>0950791504</v>
      </c>
      <c r="F19" s="311" t="str">
        <f>+'[1]TUTTI'!O306</f>
        <v>Istituto Ipacle</v>
      </c>
      <c r="G19" s="311" t="str">
        <f>+'[1]TUTTI'!AF306</f>
        <v>SI</v>
      </c>
      <c r="H19" s="313">
        <f>+'[1]TUTTI'!AP306</f>
        <v>83600</v>
      </c>
      <c r="I19" s="313">
        <f t="shared" si="0"/>
        <v>66880</v>
      </c>
      <c r="J19" s="313">
        <f>+'[1]TUTTI'!AQ306</f>
        <v>16720</v>
      </c>
      <c r="L19" s="75" t="str">
        <f>+'[1]TUTTI'!AU306</f>
        <v>SI</v>
      </c>
    </row>
    <row r="20" spans="1:12" ht="30">
      <c r="A20" s="90">
        <v>18</v>
      </c>
      <c r="B20" s="311">
        <f>+'[1]TUTTI'!G308</f>
        <v>47.154929577464785</v>
      </c>
      <c r="C20" s="311" t="str">
        <f>+'[1]TUTTI'!L308</f>
        <v>Città Metropolitana di Cagliari</v>
      </c>
      <c r="D20" s="312" t="str">
        <f>+'[1]TUTTI'!K308</f>
        <v>Comune Di Villa San Pietro</v>
      </c>
      <c r="E20" s="90" t="str">
        <f>+'[1]TUTTI'!M308</f>
        <v>0920990520</v>
      </c>
      <c r="F20" s="311" t="str">
        <f>+'[1]TUTTI'!O308</f>
        <v>Secondaria Di Primo Grado</v>
      </c>
      <c r="G20" s="311" t="str">
        <f>+'[1]TUTTI'!AF308</f>
        <v>SI</v>
      </c>
      <c r="H20" s="313">
        <f>+'[1]TUTTI'!AP308</f>
        <v>18000</v>
      </c>
      <c r="I20" s="313">
        <f t="shared" si="0"/>
        <v>14400</v>
      </c>
      <c r="J20" s="313">
        <f>+'[1]TUTTI'!AQ308</f>
        <v>3600</v>
      </c>
      <c r="L20" s="75" t="str">
        <f>+'[1]TUTTI'!AU308</f>
        <v>SI</v>
      </c>
    </row>
    <row r="21" spans="1:12" ht="30">
      <c r="A21" s="90">
        <v>19</v>
      </c>
      <c r="B21" s="311">
        <f>+'[1]TUTTI'!G320</f>
        <v>46.82005899705015</v>
      </c>
      <c r="C21" s="311" t="str">
        <f>+'[1]TUTTI'!L320</f>
        <v>Città Metropolitana di Cagliari</v>
      </c>
      <c r="D21" s="312" t="str">
        <f>+'[1]TUTTI'!K320</f>
        <v>Comune Di Villa San Pietro</v>
      </c>
      <c r="E21" s="90" t="str">
        <f>+'[1]TUTTI'!M320</f>
        <v>0920990768</v>
      </c>
      <c r="F21" s="311" t="str">
        <f>+'[1]TUTTI'!O320</f>
        <v>Infanzia- Villa San Pietro</v>
      </c>
      <c r="G21" s="311" t="str">
        <f>+'[1]TUTTI'!AF320</f>
        <v>SI</v>
      </c>
      <c r="H21" s="313">
        <f>+'[1]TUTTI'!AP320</f>
        <v>24000</v>
      </c>
      <c r="I21" s="313">
        <f t="shared" si="0"/>
        <v>19200</v>
      </c>
      <c r="J21" s="313">
        <f>+'[1]TUTTI'!AQ320</f>
        <v>4800</v>
      </c>
      <c r="L21" s="75" t="str">
        <f>+'[1]TUTTI'!AU320</f>
        <v>SI</v>
      </c>
    </row>
    <row r="22" spans="1:12" ht="30">
      <c r="A22" s="90">
        <v>20</v>
      </c>
      <c r="B22" s="311">
        <f>+'[1]TUTTI'!G324</f>
        <v>46.58939333065488</v>
      </c>
      <c r="C22" s="311" t="str">
        <f>+'[1]TUTTI'!L324</f>
        <v>Città Metropolitana di Cagliari</v>
      </c>
      <c r="D22" s="312" t="str">
        <f>+'[1]TUTTI'!K324</f>
        <v>Comune Di Villa San Pietro</v>
      </c>
      <c r="E22" s="90" t="str">
        <f>+'[1]TUTTI'!M324</f>
        <v>0920990242</v>
      </c>
      <c r="F22" s="311" t="str">
        <f>+'[1]TUTTI'!O324</f>
        <v>Primaria - Villa San Pietro</v>
      </c>
      <c r="G22" s="311" t="str">
        <f>+'[1]TUTTI'!AF324</f>
        <v>SI</v>
      </c>
      <c r="H22" s="313">
        <f>+'[1]TUTTI'!AP324</f>
        <v>12000</v>
      </c>
      <c r="I22" s="313">
        <f t="shared" si="0"/>
        <v>9600</v>
      </c>
      <c r="J22" s="313">
        <f>+'[1]TUTTI'!AQ324</f>
        <v>2400</v>
      </c>
      <c r="L22" s="75" t="str">
        <f>+'[1]TUTTI'!AU324</f>
        <v>SI</v>
      </c>
    </row>
    <row r="23" spans="1:12" ht="15">
      <c r="A23" s="90">
        <v>21</v>
      </c>
      <c r="B23" s="311">
        <f>+'[1]TUTTI'!G325</f>
        <v>46.404371584699454</v>
      </c>
      <c r="C23" s="311" t="str">
        <f>+'[1]TUTTI'!L325</f>
        <v>Nuoro</v>
      </c>
      <c r="D23" s="312" t="str">
        <f>+'[1]TUTTI'!K325</f>
        <v>Comune Di Dorgali</v>
      </c>
      <c r="E23" s="90" t="str">
        <f>+'[1]TUTTI'!M325</f>
        <v>0910170030</v>
      </c>
      <c r="F23" s="311" t="str">
        <f>+'[1]TUTTI'!O325</f>
        <v>Scuola Infanzia Cala Gonone</v>
      </c>
      <c r="G23" s="311" t="str">
        <f>+'[1]TUTTI'!AF325</f>
        <v>SI</v>
      </c>
      <c r="H23" s="313">
        <f>+'[1]TUTTI'!AP325</f>
        <v>16500</v>
      </c>
      <c r="I23" s="313">
        <f t="shared" si="0"/>
        <v>9900</v>
      </c>
      <c r="J23" s="313">
        <f>+'[1]TUTTI'!AQ325</f>
        <v>6600</v>
      </c>
      <c r="L23" s="75" t="str">
        <f>+'[1]TUTTI'!AU325</f>
        <v>SI</v>
      </c>
    </row>
    <row r="24" spans="1:12" ht="15">
      <c r="A24" s="90">
        <v>22</v>
      </c>
      <c r="B24" s="311">
        <f>+'[1]TUTTI'!G333</f>
        <v>46.14617486338798</v>
      </c>
      <c r="C24" s="311" t="str">
        <f>+'[1]TUTTI'!L333</f>
        <v>Nuoro</v>
      </c>
      <c r="D24" s="312" t="str">
        <f>+'[1]TUTTI'!K333</f>
        <v>Comune Di Dorgali</v>
      </c>
      <c r="E24" s="90" t="str">
        <f>+'[1]TUTTI'!M333</f>
        <v>0910170155</v>
      </c>
      <c r="F24" s="311" t="str">
        <f>+'[1]TUTTI'!O333</f>
        <v>Scuola Primaria Cala Gonone</v>
      </c>
      <c r="G24" s="311" t="str">
        <f>+'[1]TUTTI'!AF333</f>
        <v>SI</v>
      </c>
      <c r="H24" s="313">
        <f>+'[1]TUTTI'!AP333</f>
        <v>24000</v>
      </c>
      <c r="I24" s="313">
        <f t="shared" si="0"/>
        <v>18000</v>
      </c>
      <c r="J24" s="313">
        <f>+'[1]TUTTI'!AQ333</f>
        <v>6000</v>
      </c>
      <c r="L24" s="75" t="str">
        <f>+'[1]TUTTI'!AU333</f>
        <v>SI</v>
      </c>
    </row>
    <row r="25" spans="1:12" ht="30">
      <c r="A25" s="90">
        <v>23</v>
      </c>
      <c r="B25" s="311">
        <f>+'[1]TUTTI'!G343</f>
        <v>45.75489429869184</v>
      </c>
      <c r="C25" s="311" t="str">
        <f>+'[1]TUTTI'!L343</f>
        <v>Città Metropolitana di Cagliari</v>
      </c>
      <c r="D25" s="312" t="str">
        <f>+'[1]TUTTI'!K343</f>
        <v>Comune Di Assemini</v>
      </c>
      <c r="E25" s="90" t="str">
        <f>+'[1]TUTTI'!M343</f>
        <v>0920031023</v>
      </c>
      <c r="F25" s="311" t="str">
        <f>+'[1]TUTTI'!O343</f>
        <v>E. De Amicis, G. Rodari</v>
      </c>
      <c r="G25" s="311" t="str">
        <f>+'[1]TUTTI'!AF343</f>
        <v>SI</v>
      </c>
      <c r="H25" s="313">
        <f>+'[1]TUTTI'!AP343</f>
        <v>52016.28</v>
      </c>
      <c r="I25" s="313">
        <f t="shared" si="0"/>
        <v>41613.024</v>
      </c>
      <c r="J25" s="313">
        <f>+'[1]TUTTI'!AQ343</f>
        <v>10403.256000000001</v>
      </c>
      <c r="L25" s="75" t="str">
        <f>+'[1]TUTTI'!AU343</f>
        <v>SI</v>
      </c>
    </row>
    <row r="26" spans="1:12" ht="15">
      <c r="A26" s="90">
        <v>24</v>
      </c>
      <c r="B26" s="311">
        <f>+'[1]TUTTI'!G345</f>
        <v>45.67814872928011</v>
      </c>
      <c r="C26" s="311" t="str">
        <f>+'[1]TUTTI'!L345</f>
        <v>Sud Sardegna</v>
      </c>
      <c r="D26" s="312" t="str">
        <f>+'[1]TUTTI'!K345</f>
        <v>Comune Di Santadi</v>
      </c>
      <c r="E26" s="90">
        <f>+'[1]TUTTI'!M345</f>
        <v>1110680363</v>
      </c>
      <c r="F26" s="311" t="str">
        <f>+'[1]TUTTI'!O345</f>
        <v>Istituto Comprensivo Santadi</v>
      </c>
      <c r="G26" s="311" t="str">
        <f>+'[1]TUTTI'!AF345</f>
        <v>SI</v>
      </c>
      <c r="H26" s="313">
        <f>+'[1]TUTTI'!AP345</f>
        <v>21720</v>
      </c>
      <c r="I26" s="313">
        <f t="shared" si="0"/>
        <v>17376</v>
      </c>
      <c r="J26" s="313">
        <f>+'[1]TUTTI'!AQ345</f>
        <v>4344</v>
      </c>
      <c r="L26" s="75" t="str">
        <f>+'[1]TUTTI'!AU345</f>
        <v>SI</v>
      </c>
    </row>
    <row r="27" spans="1:12" ht="30">
      <c r="A27" s="90">
        <v>25</v>
      </c>
      <c r="B27" s="311">
        <f>+'[1]TUTTI'!G354</f>
        <v>45.188660801564026</v>
      </c>
      <c r="C27" s="311" t="str">
        <f>+'[1]TUTTI'!L354</f>
        <v>Sassari</v>
      </c>
      <c r="D27" s="312" t="str">
        <f>+'[1]TUTTI'!K354</f>
        <v>Comune Di San Teodoro</v>
      </c>
      <c r="E27" s="90" t="str">
        <f>+'[1]TUTTI'!M354</f>
        <v>0900920110</v>
      </c>
      <c r="F27" s="311" t="str">
        <f>+'[1]TUTTI'!O354</f>
        <v>Istituto Comprensivo San Teodoro </v>
      </c>
      <c r="G27" s="311" t="str">
        <f>+'[1]TUTTI'!AF354</f>
        <v>SI</v>
      </c>
      <c r="H27" s="313">
        <f>+'[1]TUTTI'!AP354</f>
        <v>50000</v>
      </c>
      <c r="I27" s="313">
        <f t="shared" si="0"/>
        <v>40000</v>
      </c>
      <c r="J27" s="313">
        <f>+'[1]TUTTI'!AQ354</f>
        <v>10000</v>
      </c>
      <c r="L27" s="75" t="str">
        <f>+'[1]TUTTI'!AU354</f>
        <v>SI</v>
      </c>
    </row>
    <row r="28" spans="1:12" ht="15">
      <c r="A28" s="90">
        <v>26</v>
      </c>
      <c r="B28" s="311">
        <f>+'[1]TUTTI'!G373</f>
        <v>44.25</v>
      </c>
      <c r="C28" s="311" t="str">
        <f>+'[1]TUTTI'!L373</f>
        <v>Nuoro</v>
      </c>
      <c r="D28" s="312" t="str">
        <f>+'[1]TUTTI'!K373</f>
        <v>Comune Di Jerzu</v>
      </c>
      <c r="E28" s="90" t="str">
        <f>+'[1]TUTTI'!M373</f>
        <v>0910350039</v>
      </c>
      <c r="F28" s="311" t="str">
        <f>+'[1]TUTTI'!O373</f>
        <v>Scuola Dell'Infanzia</v>
      </c>
      <c r="G28" s="311" t="str">
        <f>+'[1]TUTTI'!AF373</f>
        <v>SI</v>
      </c>
      <c r="H28" s="313">
        <f>+'[1]TUTTI'!AP373</f>
        <v>52500</v>
      </c>
      <c r="I28" s="313">
        <f t="shared" si="0"/>
        <v>42000</v>
      </c>
      <c r="J28" s="313">
        <f>+'[1]TUTTI'!AQ373</f>
        <v>10500</v>
      </c>
      <c r="L28" s="75" t="str">
        <f>+'[1]TUTTI'!AU373</f>
        <v>SI</v>
      </c>
    </row>
    <row r="29" spans="1:12" ht="15">
      <c r="A29" s="90">
        <v>27</v>
      </c>
      <c r="B29" s="311">
        <f>+'[1]TUTTI'!G378</f>
        <v>44.10958904109589</v>
      </c>
      <c r="C29" s="311" t="str">
        <f>+'[1]TUTTI'!L378</f>
        <v>Sassari</v>
      </c>
      <c r="D29" s="312" t="str">
        <f>+'[1]TUTTI'!K378</f>
        <v>Comune Di Uri</v>
      </c>
      <c r="E29" s="90" t="str">
        <f>+'[1]TUTTI'!M378</f>
        <v>0900760125</v>
      </c>
      <c r="F29" s="311" t="str">
        <f>+'[1]TUTTI'!O378</f>
        <v>Scuola Dell'Infanzia</v>
      </c>
      <c r="G29" s="311" t="str">
        <f>+'[1]TUTTI'!AF378</f>
        <v>SI</v>
      </c>
      <c r="H29" s="313">
        <f>+'[1]TUTTI'!AP378</f>
        <v>30000</v>
      </c>
      <c r="I29" s="313">
        <f t="shared" si="0"/>
        <v>24000</v>
      </c>
      <c r="J29" s="313">
        <f>+'[1]TUTTI'!AQ378</f>
        <v>6000</v>
      </c>
      <c r="L29" s="75" t="str">
        <f>+'[1]TUTTI'!AU378</f>
        <v>SI</v>
      </c>
    </row>
    <row r="30" spans="1:12" ht="15">
      <c r="A30" s="90">
        <v>28</v>
      </c>
      <c r="B30" s="311">
        <f>+'[1]TUTTI'!G395</f>
        <v>43.57174757868373</v>
      </c>
      <c r="C30" s="311" t="str">
        <f>+'[1]TUTTI'!L395</f>
        <v>Oristano</v>
      </c>
      <c r="D30" s="312" t="str">
        <f>+'[1]TUTTI'!K395</f>
        <v>Comune Di Bosa</v>
      </c>
      <c r="E30" s="90" t="str">
        <f>+'[1]TUTTI'!M395</f>
        <v>0950791440</v>
      </c>
      <c r="F30" s="311" t="str">
        <f>+'[1]TUTTI'!O395</f>
        <v>Scuola Elementare Nurchi</v>
      </c>
      <c r="G30" s="311" t="str">
        <f>+'[1]TUTTI'!AF395</f>
        <v>SI</v>
      </c>
      <c r="H30" s="313">
        <f>+'[1]TUTTI'!AP395</f>
        <v>22000</v>
      </c>
      <c r="I30" s="313">
        <f t="shared" si="0"/>
        <v>17600.56721027744</v>
      </c>
      <c r="J30" s="313">
        <f>+'[1]TUTTI'!AQ395</f>
        <v>4399.432789722558</v>
      </c>
      <c r="L30" s="75" t="str">
        <f>+'[1]TUTTI'!AU395</f>
        <v>SI</v>
      </c>
    </row>
    <row r="31" spans="1:12" ht="30">
      <c r="A31" s="90">
        <v>29</v>
      </c>
      <c r="B31" s="311">
        <f>+'[1]TUTTI'!G399</f>
        <v>43.24379525308955</v>
      </c>
      <c r="C31" s="311" t="str">
        <f>+'[1]TUTTI'!L399</f>
        <v>Sud Sardegna</v>
      </c>
      <c r="D31" s="312" t="str">
        <f>+'[1]TUTTI'!K399</f>
        <v>Comune Di Carbonia</v>
      </c>
      <c r="E31" s="90">
        <f>+'[1]TUTTI'!M399</f>
        <v>1110090302</v>
      </c>
      <c r="F31" s="311" t="str">
        <f>+'[1]TUTTI'!O399</f>
        <v>Scuola Primaria E Dell'Infanzia "Francesco Ciusa"</v>
      </c>
      <c r="G31" s="311" t="str">
        <f>+'[1]TUTTI'!AF399</f>
        <v>SI</v>
      </c>
      <c r="H31" s="313">
        <f>+'[1]TUTTI'!AP399</f>
        <v>25450.12</v>
      </c>
      <c r="I31" s="313">
        <f t="shared" si="0"/>
        <v>14814.24895522388</v>
      </c>
      <c r="J31" s="313">
        <f>+'[1]TUTTI'!AQ399</f>
        <v>10635.871044776119</v>
      </c>
      <c r="L31" s="75" t="str">
        <f>+'[1]TUTTI'!AU399</f>
        <v>SI</v>
      </c>
    </row>
    <row r="32" spans="1:12" ht="30">
      <c r="A32" s="90">
        <v>30</v>
      </c>
      <c r="B32" s="311">
        <f>+'[1]TUTTI'!G406</f>
        <v>42.90749414519907</v>
      </c>
      <c r="C32" s="311" t="str">
        <f>+'[1]TUTTI'!L406</f>
        <v>Sud Sardegna</v>
      </c>
      <c r="D32" s="312" t="str">
        <f>+'[1]TUTTI'!K406</f>
        <v>Comune Di Villasimius</v>
      </c>
      <c r="E32" s="90" t="str">
        <f>+'[1]TUTTI'!M406</f>
        <v>1111051340</v>
      </c>
      <c r="F32" s="311" t="str">
        <f>+'[1]TUTTI'!O406</f>
        <v>Via Leonardo Da Vinci</v>
      </c>
      <c r="G32" s="311" t="str">
        <f>+'[1]TUTTI'!AF406</f>
        <v>SI</v>
      </c>
      <c r="H32" s="313">
        <f>+'[1]TUTTI'!AP406</f>
        <v>55000</v>
      </c>
      <c r="I32" s="313">
        <f t="shared" si="0"/>
        <v>44000</v>
      </c>
      <c r="J32" s="313">
        <f>+'[1]TUTTI'!AQ406</f>
        <v>11000</v>
      </c>
      <c r="L32" s="75" t="str">
        <f>+'[1]TUTTI'!AU406</f>
        <v>SI</v>
      </c>
    </row>
    <row r="33" spans="1:12" ht="15">
      <c r="A33" s="90">
        <v>31</v>
      </c>
      <c r="B33" s="311">
        <f>+'[1]TUTTI'!G415</f>
        <v>42.611340090136636</v>
      </c>
      <c r="C33" s="311" t="str">
        <f>+'[1]TUTTI'!L415</f>
        <v>Nuoro</v>
      </c>
      <c r="D33" s="312" t="str">
        <f>+'[1]TUTTI'!K415</f>
        <v>Comune Di Ortueri</v>
      </c>
      <c r="E33" s="90" t="str">
        <f>+'[1]TUTTI'!M415</f>
        <v>0910660219</v>
      </c>
      <c r="F33" s="311" t="str">
        <f>+'[1]TUTTI'!O415</f>
        <v>Scuola Elementare </v>
      </c>
      <c r="G33" s="311" t="str">
        <f>+'[1]TUTTI'!AF415</f>
        <v>SI</v>
      </c>
      <c r="H33" s="313">
        <f>+'[1]TUTTI'!AP415</f>
        <v>31250</v>
      </c>
      <c r="I33" s="313">
        <f t="shared" si="0"/>
        <v>25000</v>
      </c>
      <c r="J33" s="313">
        <f>+'[1]TUTTI'!AQ415</f>
        <v>6250</v>
      </c>
      <c r="L33" s="75" t="str">
        <f>+'[1]TUTTI'!AU415</f>
        <v>SI</v>
      </c>
    </row>
    <row r="34" spans="1:12" ht="30">
      <c r="A34" s="90">
        <v>32</v>
      </c>
      <c r="B34" s="311">
        <f>+'[1]TUTTI'!G437</f>
        <v>41.41104980923344</v>
      </c>
      <c r="C34" s="311" t="str">
        <f>+'[1]TUTTI'!L437</f>
        <v>Sud Sardegna</v>
      </c>
      <c r="D34" s="312" t="str">
        <f>+'[1]TUTTI'!K437</f>
        <v>Comune Di Carbonia</v>
      </c>
      <c r="E34" s="90" t="str">
        <f>+'[1]TUTTI'!M437</f>
        <v>1110090301</v>
      </c>
      <c r="F34" s="311" t="str">
        <f>+'[1]TUTTI'!O437</f>
        <v>Scuola Primaria Is Gannaus</v>
      </c>
      <c r="G34" s="311" t="str">
        <f>+'[1]TUTTI'!AF437</f>
        <v>SI</v>
      </c>
      <c r="H34" s="313">
        <f>+'[1]TUTTI'!AP437</f>
        <v>35329.68</v>
      </c>
      <c r="I34" s="313">
        <f t="shared" si="0"/>
        <v>27176.676923076924</v>
      </c>
      <c r="J34" s="313">
        <f>+'[1]TUTTI'!AQ437</f>
        <v>8153.003076923077</v>
      </c>
      <c r="L34" s="75" t="str">
        <f>+'[1]TUTTI'!AU437</f>
        <v>SI</v>
      </c>
    </row>
    <row r="35" spans="1:12" ht="15">
      <c r="A35" s="90">
        <v>33</v>
      </c>
      <c r="B35" s="311">
        <f>+'[1]TUTTI'!G453</f>
        <v>40.97666533333333</v>
      </c>
      <c r="C35" s="311" t="str">
        <f>+'[1]TUTTI'!L453</f>
        <v>Città Metropolitana di Cagliari</v>
      </c>
      <c r="D35" s="312" t="str">
        <f>+'[1]TUTTI'!K453</f>
        <v>Comune Di Cagliari</v>
      </c>
      <c r="E35" s="90" t="str">
        <f>+'[1]TUTTI'!M453</f>
        <v>0920091391</v>
      </c>
      <c r="F35" s="311" t="str">
        <f>+'[1]TUTTI'!O453</f>
        <v>Scuola Dell'Infanzia Di Via Corona</v>
      </c>
      <c r="G35" s="311" t="str">
        <f>+'[1]TUTTI'!AF453</f>
        <v>SI</v>
      </c>
      <c r="H35" s="313">
        <f>+'[1]TUTTI'!AP453</f>
        <v>15975.01</v>
      </c>
      <c r="I35" s="313">
        <f t="shared" si="0"/>
        <v>12780.008000000002</v>
      </c>
      <c r="J35" s="313">
        <f>+'[1]TUTTI'!AQ453</f>
        <v>3195.0019999999995</v>
      </c>
      <c r="L35" s="75" t="str">
        <f>+'[1]TUTTI'!AU453</f>
        <v>SI</v>
      </c>
    </row>
    <row r="36" spans="1:12" ht="15">
      <c r="A36" s="90">
        <v>34</v>
      </c>
      <c r="B36" s="311">
        <f>+'[1]TUTTI'!G456</f>
        <v>40.79179099504353</v>
      </c>
      <c r="C36" s="311" t="str">
        <f>+'[1]TUTTI'!L456</f>
        <v>Sassari</v>
      </c>
      <c r="D36" s="312" t="str">
        <f>+'[1]TUTTI'!K456</f>
        <v>Comune Di Tula</v>
      </c>
      <c r="E36" s="90" t="str">
        <f>+'[1]TUTTI'!M456</f>
        <v>0900750362 </v>
      </c>
      <c r="F36" s="311" t="str">
        <f>+'[1]TUTTI'!O456</f>
        <v>Scuola Primaria</v>
      </c>
      <c r="G36" s="311" t="str">
        <f>+'[1]TUTTI'!AF456</f>
        <v>SI</v>
      </c>
      <c r="H36" s="313">
        <f>+'[1]TUTTI'!AP456</f>
        <v>7583.2</v>
      </c>
      <c r="I36" s="313">
        <f t="shared" si="0"/>
        <v>6066.5599999999995</v>
      </c>
      <c r="J36" s="313">
        <f>+'[1]TUTTI'!AQ456</f>
        <v>1516.64</v>
      </c>
      <c r="L36" s="75" t="str">
        <f>+'[1]TUTTI'!AU456</f>
        <v>SI</v>
      </c>
    </row>
    <row r="37" spans="1:12" ht="30">
      <c r="A37" s="90">
        <v>35</v>
      </c>
      <c r="B37" s="311">
        <f>+'[1]TUTTI'!G472</f>
        <v>39.979166666666664</v>
      </c>
      <c r="C37" s="311" t="str">
        <f>+'[1]TUTTI'!L472</f>
        <v>Oristano</v>
      </c>
      <c r="D37" s="312" t="str">
        <f>+'[1]TUTTI'!K472</f>
        <v>Comune Di Palmas Arborea</v>
      </c>
      <c r="E37" s="90" t="str">
        <f>+'[1]TUTTI'!M472</f>
        <v>0950390181</v>
      </c>
      <c r="F37" s="311" t="str">
        <f>+'[1]TUTTI'!O472</f>
        <v>Scuola Secondaria</v>
      </c>
      <c r="G37" s="311" t="str">
        <f>+'[1]TUTTI'!AF472</f>
        <v>SI</v>
      </c>
      <c r="H37" s="313">
        <f>+'[1]TUTTI'!AP472</f>
        <v>30000</v>
      </c>
      <c r="I37" s="313">
        <f t="shared" si="0"/>
        <v>18000</v>
      </c>
      <c r="J37" s="313">
        <f>+'[1]TUTTI'!AQ472</f>
        <v>12000</v>
      </c>
      <c r="L37" s="75" t="str">
        <f>+'[1]TUTTI'!AU472</f>
        <v>SI</v>
      </c>
    </row>
    <row r="38" spans="1:12" ht="15">
      <c r="A38" s="90">
        <v>36</v>
      </c>
      <c r="B38" s="311">
        <f>+'[1]TUTTI'!G478</f>
        <v>39.595793</v>
      </c>
      <c r="C38" s="311" t="str">
        <f>+'[1]TUTTI'!L478</f>
        <v>Sud Sardegna</v>
      </c>
      <c r="D38" s="312" t="str">
        <f>+'[1]TUTTI'!K478</f>
        <v>Comune Di Giba</v>
      </c>
      <c r="E38" s="90">
        <f>+'[1]TUTTI'!M478</f>
        <v>1110280455</v>
      </c>
      <c r="F38" s="311" t="str">
        <f>+'[1]TUTTI'!O478</f>
        <v>Secondaria I Gr.  - San Domenico</v>
      </c>
      <c r="G38" s="311" t="str">
        <f>+'[1]TUTTI'!AF478</f>
        <v>SI</v>
      </c>
      <c r="H38" s="313">
        <f>+'[1]TUTTI'!AP478</f>
        <v>23520.64</v>
      </c>
      <c r="I38" s="313">
        <f t="shared" si="0"/>
        <v>18816.512</v>
      </c>
      <c r="J38" s="313">
        <f>+'[1]TUTTI'!AQ478</f>
        <v>4704.128</v>
      </c>
      <c r="L38" s="75" t="str">
        <f>+'[1]TUTTI'!AU478</f>
        <v>SI</v>
      </c>
    </row>
    <row r="39" spans="1:12" ht="30">
      <c r="A39" s="90">
        <v>37</v>
      </c>
      <c r="B39" s="311">
        <f>+'[1]TUTTI'!G481</f>
        <v>39.55311250713878</v>
      </c>
      <c r="C39" s="311" t="str">
        <f>+'[1]TUTTI'!L481</f>
        <v>Sud Sardegna</v>
      </c>
      <c r="D39" s="312" t="str">
        <f>+'[1]TUTTI'!K481</f>
        <v>Provincia Del Sud Sardegna</v>
      </c>
      <c r="E39" s="90">
        <f>+'[1]TUTTI'!M481</f>
        <v>1110711415</v>
      </c>
      <c r="F39" s="311" t="str">
        <f>+'[1]TUTTI'!O481</f>
        <v>Istituto Magistrale - Emilio Lussu</v>
      </c>
      <c r="G39" s="311" t="str">
        <f>+'[1]TUTTI'!AF481</f>
        <v>SI</v>
      </c>
      <c r="H39" s="313">
        <f>+'[1]TUTTI'!AP481</f>
        <v>81500</v>
      </c>
      <c r="I39" s="313">
        <f t="shared" si="0"/>
        <v>65200</v>
      </c>
      <c r="J39" s="313">
        <f>+'[1]TUTTI'!AQ481</f>
        <v>16300</v>
      </c>
      <c r="L39" s="75" t="str">
        <f>+'[1]TUTTI'!AU481</f>
        <v>SI</v>
      </c>
    </row>
    <row r="40" spans="1:12" ht="15">
      <c r="A40" s="90">
        <v>38</v>
      </c>
      <c r="B40" s="311">
        <f>+'[1]TUTTI'!G482</f>
        <v>39.496212121212125</v>
      </c>
      <c r="C40" s="311" t="str">
        <f>+'[1]TUTTI'!L482</f>
        <v>Sassari</v>
      </c>
      <c r="D40" s="312" t="str">
        <f>+'[1]TUTTI'!K482</f>
        <v>Comune Di Sorso</v>
      </c>
      <c r="E40" s="90" t="str">
        <f>+'[1]TUTTI'!M482</f>
        <v>0900690001</v>
      </c>
      <c r="F40" s="311" t="str">
        <f>+'[1]TUTTI'!O482</f>
        <v>Scuola Dell'Infanzia Cappuccini</v>
      </c>
      <c r="G40" s="311" t="str">
        <f>+'[1]TUTTI'!AF482</f>
        <v>SI</v>
      </c>
      <c r="H40" s="313">
        <f>+'[1]TUTTI'!AP482</f>
        <v>25000</v>
      </c>
      <c r="I40" s="313">
        <f t="shared" si="0"/>
        <v>20000</v>
      </c>
      <c r="J40" s="313">
        <f>+'[1]TUTTI'!AQ482</f>
        <v>5000</v>
      </c>
      <c r="L40" s="75" t="str">
        <f>+'[1]TUTTI'!AU482</f>
        <v>SI</v>
      </c>
    </row>
    <row r="41" spans="1:12" ht="30">
      <c r="A41" s="90">
        <v>39</v>
      </c>
      <c r="B41" s="311">
        <f>+'[1]TUTTI'!G489</f>
        <v>39.352489322628145</v>
      </c>
      <c r="C41" s="311" t="str">
        <f>+'[1]TUTTI'!L489</f>
        <v>Sud Sardegna</v>
      </c>
      <c r="D41" s="312" t="str">
        <f>+'[1]TUTTI'!K489</f>
        <v>Comune Di Carbonia</v>
      </c>
      <c r="E41" s="90">
        <f>+'[1]TUTTI'!M489</f>
        <v>1110090297</v>
      </c>
      <c r="F41" s="311" t="str">
        <f>+'[1]TUTTI'!O489</f>
        <v>Scuola Primaria Serbariu</v>
      </c>
      <c r="G41" s="311" t="str">
        <f>+'[1]TUTTI'!AF489</f>
        <v>SI</v>
      </c>
      <c r="H41" s="313">
        <f>+'[1]TUTTI'!AP489</f>
        <v>29616.91</v>
      </c>
      <c r="I41" s="313">
        <f t="shared" si="0"/>
        <v>23693.528</v>
      </c>
      <c r="J41" s="313">
        <f>+'[1]TUTTI'!AQ489</f>
        <v>5923.3820000000005</v>
      </c>
      <c r="L41" s="75" t="str">
        <f>+'[1]TUTTI'!AU489</f>
        <v>SI</v>
      </c>
    </row>
    <row r="42" spans="1:12" ht="15">
      <c r="A42" s="90">
        <v>40</v>
      </c>
      <c r="B42" s="311">
        <f>+'[1]TUTTI'!G514</f>
        <v>38.2995867768595</v>
      </c>
      <c r="C42" s="311" t="str">
        <f>+'[1]TUTTI'!L514</f>
        <v>Città Metropolitana di Cagliari</v>
      </c>
      <c r="D42" s="312" t="str">
        <f>+'[1]TUTTI'!K514</f>
        <v>Comune Di Cagliari</v>
      </c>
      <c r="E42" s="90" t="str">
        <f>+'[1]TUTTI'!M514</f>
        <v>0920090178</v>
      </c>
      <c r="F42" s="311" t="str">
        <f>+'[1]TUTTI'!O514</f>
        <v>Scuola Primaria Italo Stagno</v>
      </c>
      <c r="G42" s="311" t="str">
        <f>+'[1]TUTTI'!AF514</f>
        <v>SI</v>
      </c>
      <c r="H42" s="313">
        <f>+'[1]TUTTI'!AP514</f>
        <v>58800</v>
      </c>
      <c r="I42" s="313">
        <f t="shared" si="0"/>
        <v>47040</v>
      </c>
      <c r="J42" s="313">
        <f>+'[1]TUTTI'!AQ514</f>
        <v>11760</v>
      </c>
      <c r="L42" s="75" t="str">
        <f>+'[1]TUTTI'!AU514</f>
        <v>SI</v>
      </c>
    </row>
    <row r="43" spans="1:12" ht="30">
      <c r="A43" s="90">
        <v>41</v>
      </c>
      <c r="B43" s="311">
        <f>+'[1]TUTTI'!G518</f>
        <v>38.04701417804248</v>
      </c>
      <c r="C43" s="311" t="str">
        <f>+'[1]TUTTI'!L518</f>
        <v>Sassari</v>
      </c>
      <c r="D43" s="312" t="str">
        <f>+'[1]TUTTI'!K518</f>
        <v>Comune Di Calangianus</v>
      </c>
      <c r="E43" s="90" t="str">
        <f>+'[1]TUTTI'!M518</f>
        <v>0900210327</v>
      </c>
      <c r="F43" s="311" t="str">
        <f>+'[1]TUTTI'!O518</f>
        <v>Scuola Secondaria I Grado - "Ines Giagheddu"</v>
      </c>
      <c r="G43" s="311" t="str">
        <f>+'[1]TUTTI'!AF518</f>
        <v>SI</v>
      </c>
      <c r="H43" s="313">
        <f>+'[1]TUTTI'!AP518</f>
        <v>50000</v>
      </c>
      <c r="I43" s="313">
        <f t="shared" si="0"/>
        <v>40000</v>
      </c>
      <c r="J43" s="313">
        <f>+'[1]TUTTI'!AQ518</f>
        <v>10000</v>
      </c>
      <c r="L43" s="75" t="str">
        <f>+'[1]TUTTI'!AU518</f>
        <v>SI</v>
      </c>
    </row>
    <row r="44" spans="1:12" ht="15">
      <c r="A44" s="90">
        <v>42</v>
      </c>
      <c r="B44" s="311">
        <f>+'[1]TUTTI'!G539</f>
        <v>37.379999999999995</v>
      </c>
      <c r="C44" s="311" t="str">
        <f>+'[1]TUTTI'!L539</f>
        <v>Città Metropolitana di Cagliari</v>
      </c>
      <c r="D44" s="312" t="str">
        <f>+'[1]TUTTI'!K539</f>
        <v>Comune Di Cagliari</v>
      </c>
      <c r="E44" s="90" t="str">
        <f>+'[1]TUTTI'!M539</f>
        <v>0920091383</v>
      </c>
      <c r="F44" s="311" t="str">
        <f>+'[1]TUTTI'!O539</f>
        <v>Scuola Secondaria Di Primo Grado Di Via Sant'Isidoro</v>
      </c>
      <c r="G44" s="311" t="str">
        <f>+'[1]TUTTI'!AF539</f>
        <v>SI</v>
      </c>
      <c r="H44" s="313">
        <f>+'[1]TUTTI'!AP539</f>
        <v>43400</v>
      </c>
      <c r="I44" s="313">
        <f t="shared" si="0"/>
        <v>34720</v>
      </c>
      <c r="J44" s="313">
        <f>+'[1]TUTTI'!AQ539</f>
        <v>8680</v>
      </c>
      <c r="L44" s="75" t="str">
        <f>+'[1]TUTTI'!AU539</f>
        <v>SI</v>
      </c>
    </row>
    <row r="45" spans="1:12" ht="15">
      <c r="A45" s="90">
        <v>43</v>
      </c>
      <c r="B45" s="311">
        <f>+'[1]TUTTI'!G542</f>
        <v>37.25</v>
      </c>
      <c r="C45" s="311" t="str">
        <f>+'[1]TUTTI'!L542</f>
        <v>Nuoro</v>
      </c>
      <c r="D45" s="312" t="str">
        <f>+'[1]TUTTI'!K542</f>
        <v>Comune Di Sindia</v>
      </c>
      <c r="E45" s="90" t="str">
        <f>+'[1]TUTTI'!M542</f>
        <v>0910840892</v>
      </c>
      <c r="F45" s="311" t="str">
        <f>+'[1]TUTTI'!O542</f>
        <v>Scuole Comunali</v>
      </c>
      <c r="G45" s="311" t="str">
        <f>+'[1]TUTTI'!AF542</f>
        <v>SI</v>
      </c>
      <c r="H45" s="313">
        <f>+'[1]TUTTI'!AP542</f>
        <v>40000</v>
      </c>
      <c r="I45" s="313">
        <f t="shared" si="0"/>
        <v>32000</v>
      </c>
      <c r="J45" s="313">
        <f>+'[1]TUTTI'!AQ542</f>
        <v>8000</v>
      </c>
      <c r="L45" s="75" t="str">
        <f>+'[1]TUTTI'!AU542</f>
        <v>SI</v>
      </c>
    </row>
    <row r="46" spans="1:12" ht="15">
      <c r="A46" s="90">
        <v>44</v>
      </c>
      <c r="B46" s="311">
        <f>+'[1]TUTTI'!G543</f>
        <v>37.24</v>
      </c>
      <c r="C46" s="311" t="str">
        <f>+'[1]TUTTI'!L543</f>
        <v>Città Metropolitana di Cagliari</v>
      </c>
      <c r="D46" s="312" t="str">
        <f>+'[1]TUTTI'!K543</f>
        <v>Comune Di Cagliari</v>
      </c>
      <c r="E46" s="90" t="str">
        <f>+'[1]TUTTI'!M543</f>
        <v>0920090404</v>
      </c>
      <c r="F46" s="311" t="str">
        <f>+'[1]TUTTI'!O543</f>
        <v>Scuola Primaria "Sacro Cuore"</v>
      </c>
      <c r="G46" s="311" t="str">
        <f>+'[1]TUTTI'!AF543</f>
        <v>SI</v>
      </c>
      <c r="H46" s="313">
        <f>+'[1]TUTTI'!AP543</f>
        <v>44800</v>
      </c>
      <c r="I46" s="313">
        <f t="shared" si="0"/>
        <v>35840</v>
      </c>
      <c r="J46" s="313">
        <f>+'[1]TUTTI'!AQ543</f>
        <v>8960</v>
      </c>
      <c r="L46" s="75" t="str">
        <f>+'[1]TUTTI'!AU543</f>
        <v>SI</v>
      </c>
    </row>
    <row r="47" spans="1:12" ht="15">
      <c r="A47" s="90">
        <v>45</v>
      </c>
      <c r="B47" s="311">
        <f>+'[1]TUTTI'!G554</f>
        <v>36.841584364278</v>
      </c>
      <c r="C47" s="311" t="str">
        <f>+'[1]TUTTI'!L554</f>
        <v>Città Metropolitana di Cagliari</v>
      </c>
      <c r="D47" s="312" t="str">
        <f>+'[1]TUTTI'!K554</f>
        <v>Comune Di Cagliari</v>
      </c>
      <c r="E47" s="90" t="str">
        <f>+'[1]TUTTI'!M554</f>
        <v>0920090189</v>
      </c>
      <c r="F47" s="311" t="str">
        <f>+'[1]TUTTI'!O554</f>
        <v>Scuola Infanzia-Primaria Via Brianza-Via Meilogu</v>
      </c>
      <c r="G47" s="311" t="str">
        <f>+'[1]TUTTI'!AF554</f>
        <v>SI</v>
      </c>
      <c r="H47" s="313">
        <f>+'[1]TUTTI'!AP554</f>
        <v>56000</v>
      </c>
      <c r="I47" s="313">
        <f t="shared" si="0"/>
        <v>44800</v>
      </c>
      <c r="J47" s="313">
        <f>+'[1]TUTTI'!AQ554</f>
        <v>11200</v>
      </c>
      <c r="L47" s="75" t="str">
        <f>+'[1]TUTTI'!AU554</f>
        <v>SI</v>
      </c>
    </row>
    <row r="48" spans="1:12" ht="15">
      <c r="A48" s="90">
        <v>46</v>
      </c>
      <c r="B48" s="311">
        <f>+'[1]TUTTI'!G555</f>
        <v>36.8</v>
      </c>
      <c r="C48" s="311" t="str">
        <f>+'[1]TUTTI'!L555</f>
        <v>Città Metropolitana di Cagliari</v>
      </c>
      <c r="D48" s="312" t="str">
        <f>+'[1]TUTTI'!K555</f>
        <v>Comune Di Cagliari</v>
      </c>
      <c r="E48" s="90" t="str">
        <f>+'[1]TUTTI'!M555</f>
        <v>0920090002</v>
      </c>
      <c r="F48" s="311" t="str">
        <f>+'[1]TUTTI'!O555</f>
        <v>Scuola Dell'Infanzia Di Via Scirocco</v>
      </c>
      <c r="G48" s="311" t="str">
        <f>+'[1]TUTTI'!AF555</f>
        <v>SI</v>
      </c>
      <c r="H48" s="313">
        <f>+'[1]TUTTI'!AP555</f>
        <v>39000</v>
      </c>
      <c r="I48" s="313">
        <f t="shared" si="0"/>
        <v>31200</v>
      </c>
      <c r="J48" s="313">
        <f>+'[1]TUTTI'!AQ555</f>
        <v>7800</v>
      </c>
      <c r="L48" s="75" t="str">
        <f>+'[1]TUTTI'!AU555</f>
        <v>SI</v>
      </c>
    </row>
    <row r="49" spans="1:12" ht="15">
      <c r="A49" s="90">
        <v>47</v>
      </c>
      <c r="B49" s="311">
        <f>+'[1]TUTTI'!G556</f>
        <v>36.62888888888889</v>
      </c>
      <c r="C49" s="311" t="str">
        <f>+'[1]TUTTI'!L556</f>
        <v>Città Metropolitana di Cagliari</v>
      </c>
      <c r="D49" s="312" t="str">
        <f>+'[1]TUTTI'!K556</f>
        <v>Comune Di Cagliari</v>
      </c>
      <c r="E49" s="90" t="str">
        <f>+'[1]TUTTI'!M556</f>
        <v>0920090030</v>
      </c>
      <c r="F49" s="311" t="str">
        <f>+'[1]TUTTI'!O556</f>
        <v>Scuola Dell'Infanzia Gabrio Casati</v>
      </c>
      <c r="G49" s="311" t="str">
        <f>+'[1]TUTTI'!AF556</f>
        <v>SI</v>
      </c>
      <c r="H49" s="313">
        <f>+'[1]TUTTI'!AP556</f>
        <v>26650</v>
      </c>
      <c r="I49" s="313">
        <f t="shared" si="0"/>
        <v>21320</v>
      </c>
      <c r="J49" s="313">
        <f>+'[1]TUTTI'!AQ556</f>
        <v>5330</v>
      </c>
      <c r="L49" s="75" t="str">
        <f>+'[1]TUTTI'!AU556</f>
        <v>SI</v>
      </c>
    </row>
    <row r="50" spans="1:12" ht="30">
      <c r="A50" s="90">
        <v>48</v>
      </c>
      <c r="B50" s="311">
        <f>+'[1]TUTTI'!G562</f>
        <v>36.40577290076336</v>
      </c>
      <c r="C50" s="311" t="str">
        <f>+'[1]TUTTI'!L562</f>
        <v>Città Metropolitana di Cagliari</v>
      </c>
      <c r="D50" s="312" t="str">
        <f>+'[1]TUTTI'!K562</f>
        <v>Comune Di Settimo San Pietro</v>
      </c>
      <c r="E50" s="90" t="str">
        <f>+'[1]TUTTI'!M562</f>
        <v>0920751028</v>
      </c>
      <c r="F50" s="311" t="str">
        <f>+'[1]TUTTI'!O562</f>
        <v>Grazia Deledda</v>
      </c>
      <c r="G50" s="311" t="str">
        <f>+'[1]TUTTI'!AF562</f>
        <v>SI</v>
      </c>
      <c r="H50" s="313">
        <f>+'[1]TUTTI'!AP562</f>
        <v>12000</v>
      </c>
      <c r="I50" s="313">
        <f t="shared" si="0"/>
        <v>9600</v>
      </c>
      <c r="J50" s="313">
        <f>+'[1]TUTTI'!AQ562</f>
        <v>2400</v>
      </c>
      <c r="L50" s="75" t="str">
        <f>+'[1]TUTTI'!AU562</f>
        <v>SI</v>
      </c>
    </row>
    <row r="51" spans="1:12" ht="30">
      <c r="A51" s="90">
        <v>49</v>
      </c>
      <c r="B51" s="311">
        <f>+'[1]TUTTI'!G564</f>
        <v>36.287062122526144</v>
      </c>
      <c r="C51" s="311" t="str">
        <f>+'[1]TUTTI'!L564</f>
        <v>Oristano</v>
      </c>
      <c r="D51" s="312" t="str">
        <f>+'[1]TUTTI'!K564</f>
        <v>Provincia Di Oristano</v>
      </c>
      <c r="E51" s="90" t="str">
        <f>+'[1]TUTTI'!M564</f>
        <v>0950651843</v>
      </c>
      <c r="F51" s="311" t="str">
        <f>+'[1]TUTTI'!O564</f>
        <v>Istituto Polivalente Di Terralba</v>
      </c>
      <c r="G51" s="311" t="str">
        <f>+'[1]TUTTI'!AF564</f>
        <v>SI</v>
      </c>
      <c r="H51" s="313">
        <f>+'[1]TUTTI'!AP564</f>
        <v>52800</v>
      </c>
      <c r="I51" s="313">
        <f t="shared" si="0"/>
        <v>42240</v>
      </c>
      <c r="J51" s="313">
        <f>+'[1]TUTTI'!AQ564</f>
        <v>10560</v>
      </c>
      <c r="L51" s="75" t="str">
        <f>+'[1]TUTTI'!AU564</f>
        <v>SI</v>
      </c>
    </row>
    <row r="52" spans="1:12" ht="15">
      <c r="A52" s="90">
        <v>50</v>
      </c>
      <c r="B52" s="311">
        <f>+'[1]TUTTI'!G565</f>
        <v>36.27666666666667</v>
      </c>
      <c r="C52" s="311" t="str">
        <f>+'[1]TUTTI'!L565</f>
        <v>Città Metropolitana di Cagliari</v>
      </c>
      <c r="D52" s="312" t="str">
        <f>+'[1]TUTTI'!K565</f>
        <v>Comune Di Cagliari</v>
      </c>
      <c r="E52" s="90" t="str">
        <f>+'[1]TUTTI'!M565</f>
        <v>0920090036</v>
      </c>
      <c r="F52" s="311" t="str">
        <f>+'[1]TUTTI'!O565</f>
        <v>Scuola Dell'Infanzia Di Via Serbariu</v>
      </c>
      <c r="G52" s="311" t="str">
        <f>+'[1]TUTTI'!AF565</f>
        <v>SI</v>
      </c>
      <c r="H52" s="313">
        <f>+'[1]TUTTI'!AP565</f>
        <v>20150</v>
      </c>
      <c r="I52" s="313">
        <f t="shared" si="0"/>
        <v>16120</v>
      </c>
      <c r="J52" s="313">
        <f>+'[1]TUTTI'!AQ565</f>
        <v>4030</v>
      </c>
      <c r="L52" s="75" t="str">
        <f>+'[1]TUTTI'!AU565</f>
        <v>SI</v>
      </c>
    </row>
    <row r="53" spans="1:12" ht="15">
      <c r="A53" s="90">
        <v>51</v>
      </c>
      <c r="B53" s="311">
        <f>+'[1]TUTTI'!G566</f>
        <v>36.233333333333334</v>
      </c>
      <c r="C53" s="311" t="str">
        <f>+'[1]TUTTI'!L566</f>
        <v>Nuoro</v>
      </c>
      <c r="D53" s="312" t="str">
        <f>+'[1]TUTTI'!K566</f>
        <v>Provincia Di Nuoro</v>
      </c>
      <c r="E53" s="90" t="str">
        <f>+'[1]TUTTI'!M566</f>
        <v>0910510368</v>
      </c>
      <c r="F53" s="311" t="str">
        <f>+'[1]TUTTI'!O566</f>
        <v>Liceo Scienze Umane E Musicale "S.Satta"</v>
      </c>
      <c r="G53" s="311" t="str">
        <f>+'[1]TUTTI'!AF566</f>
        <v>SI</v>
      </c>
      <c r="H53" s="313">
        <f>+'[1]TUTTI'!AP566</f>
        <v>75000</v>
      </c>
      <c r="I53" s="313">
        <f t="shared" si="0"/>
        <v>60000</v>
      </c>
      <c r="J53" s="313">
        <f>+'[1]TUTTI'!AQ566</f>
        <v>15000</v>
      </c>
      <c r="L53" s="75" t="str">
        <f>+'[1]TUTTI'!AU566</f>
        <v>SI</v>
      </c>
    </row>
    <row r="54" spans="1:12" ht="30">
      <c r="A54" s="90">
        <v>52</v>
      </c>
      <c r="B54" s="311">
        <f>+'[1]TUTTI'!G575</f>
        <v>35.95559954751131</v>
      </c>
      <c r="C54" s="311" t="str">
        <f>+'[1]TUTTI'!L575</f>
        <v>Città Metropolitana di Cagliari</v>
      </c>
      <c r="D54" s="312" t="str">
        <f>+'[1]TUTTI'!K575</f>
        <v>Comune Di Settimo San Pietro</v>
      </c>
      <c r="E54" s="90" t="str">
        <f>+'[1]TUTTI'!M575</f>
        <v>0920750166</v>
      </c>
      <c r="F54" s="311" t="str">
        <f>+'[1]TUTTI'!O575</f>
        <v>Scuola Elementare Via Lussu</v>
      </c>
      <c r="G54" s="311" t="str">
        <f>+'[1]TUTTI'!AF575</f>
        <v>SI</v>
      </c>
      <c r="H54" s="313">
        <f>+'[1]TUTTI'!AP575</f>
        <v>13000</v>
      </c>
      <c r="I54" s="313">
        <f t="shared" si="0"/>
        <v>10400</v>
      </c>
      <c r="J54" s="313">
        <f>+'[1]TUTTI'!AQ575</f>
        <v>2600</v>
      </c>
      <c r="L54" s="75" t="str">
        <f>+'[1]TUTTI'!AU575</f>
        <v>SI</v>
      </c>
    </row>
    <row r="55" spans="1:12" ht="15">
      <c r="A55" s="90">
        <v>53</v>
      </c>
      <c r="B55" s="311">
        <f>+'[1]TUTTI'!G581</f>
        <v>35.46666666666667</v>
      </c>
      <c r="C55" s="311" t="str">
        <f>+'[1]TUTTI'!L581</f>
        <v>Città Metropolitana di Cagliari</v>
      </c>
      <c r="D55" s="312" t="str">
        <f>+'[1]TUTTI'!K581</f>
        <v>Comune Di Cagliari</v>
      </c>
      <c r="E55" s="90" t="str">
        <f>+'[1]TUTTI'!M581</f>
        <v>0920091396</v>
      </c>
      <c r="F55" s="311" t="str">
        <f>+'[1]TUTTI'!O581</f>
        <v>Scuola Primaria "San Michele"</v>
      </c>
      <c r="G55" s="311" t="str">
        <f>+'[1]TUTTI'!AF581</f>
        <v>SI</v>
      </c>
      <c r="H55" s="313">
        <f>+'[1]TUTTI'!AP581</f>
        <v>14000</v>
      </c>
      <c r="I55" s="313">
        <f t="shared" si="0"/>
        <v>11200</v>
      </c>
      <c r="J55" s="313">
        <f>+'[1]TUTTI'!AQ581</f>
        <v>2800</v>
      </c>
      <c r="L55" s="75" t="str">
        <f>+'[1]TUTTI'!AU581</f>
        <v>SI</v>
      </c>
    </row>
    <row r="56" spans="1:12" ht="15">
      <c r="A56" s="90">
        <v>54</v>
      </c>
      <c r="B56" s="311">
        <f>+'[1]TUTTI'!G588</f>
        <v>35.03550295857988</v>
      </c>
      <c r="C56" s="311" t="str">
        <f>+'[1]TUTTI'!L588</f>
        <v>Oristano</v>
      </c>
      <c r="D56" s="312" t="str">
        <f>+'[1]TUTTI'!K588</f>
        <v>Comune Di Simaxis</v>
      </c>
      <c r="E56" s="90" t="str">
        <f>+'[1]TUTTI'!M588</f>
        <v>0950590115</v>
      </c>
      <c r="F56" s="311" t="str">
        <f>+'[1]TUTTI'!O588</f>
        <v>Scuola Infanzia E Primaria, Direzione Didattica</v>
      </c>
      <c r="G56" s="311" t="str">
        <f>+'[1]TUTTI'!AF588</f>
        <v>SI</v>
      </c>
      <c r="H56" s="313">
        <f>+'[1]TUTTI'!AP588</f>
        <v>19000</v>
      </c>
      <c r="I56" s="313">
        <f t="shared" si="0"/>
        <v>15200</v>
      </c>
      <c r="J56" s="313">
        <f>+'[1]TUTTI'!AQ588</f>
        <v>3800</v>
      </c>
      <c r="L56" s="75" t="str">
        <f>+'[1]TUTTI'!AU588</f>
        <v>SI</v>
      </c>
    </row>
    <row r="57" spans="1:12" ht="15">
      <c r="A57" s="90">
        <v>55</v>
      </c>
      <c r="B57" s="311">
        <f>+'[1]TUTTI'!G596</f>
        <v>34.8</v>
      </c>
      <c r="C57" s="311" t="str">
        <f>+'[1]TUTTI'!L596</f>
        <v>Città Metropolitana di Cagliari</v>
      </c>
      <c r="D57" s="312" t="str">
        <f>+'[1]TUTTI'!K596</f>
        <v>Comune Di Cagliari</v>
      </c>
      <c r="E57" s="90" t="str">
        <f>+'[1]TUTTI'!M596</f>
        <v>0920090003</v>
      </c>
      <c r="F57" s="311" t="str">
        <f>+'[1]TUTTI'!O596</f>
        <v>Scuola Dell'Infanzia Di Via Del Sestante</v>
      </c>
      <c r="G57" s="311" t="str">
        <f>+'[1]TUTTI'!AF596</f>
        <v>SI</v>
      </c>
      <c r="H57" s="313">
        <f>+'[1]TUTTI'!AP596</f>
        <v>39000</v>
      </c>
      <c r="I57" s="313">
        <f t="shared" si="0"/>
        <v>31200</v>
      </c>
      <c r="J57" s="313">
        <f>+'[1]TUTTI'!AQ596</f>
        <v>7800</v>
      </c>
      <c r="L57" s="75" t="str">
        <f>+'[1]TUTTI'!AU596</f>
        <v>SI</v>
      </c>
    </row>
    <row r="58" spans="1:12" ht="15">
      <c r="A58" s="90">
        <v>56</v>
      </c>
      <c r="B58" s="311">
        <f>+'[1]TUTTI'!G595</f>
        <v>34.8</v>
      </c>
      <c r="C58" s="311" t="str">
        <f>+'[1]TUTTI'!L595</f>
        <v>Città Metropolitana di Cagliari</v>
      </c>
      <c r="D58" s="312" t="str">
        <f>+'[1]TUTTI'!K595</f>
        <v>Comune Di Cagliari</v>
      </c>
      <c r="E58" s="90" t="str">
        <f>+'[1]TUTTI'!M595</f>
        <v>0920090019</v>
      </c>
      <c r="F58" s="311" t="str">
        <f>+'[1]TUTTI'!O595</f>
        <v>Scuola Dell'Infanzia Di Via Bandello</v>
      </c>
      <c r="G58" s="311" t="str">
        <f>+'[1]TUTTI'!AF595</f>
        <v>SI</v>
      </c>
      <c r="H58" s="313">
        <f>+'[1]TUTTI'!AP595</f>
        <v>39000</v>
      </c>
      <c r="I58" s="313">
        <f t="shared" si="0"/>
        <v>31200</v>
      </c>
      <c r="J58" s="313">
        <f>+'[1]TUTTI'!AQ595</f>
        <v>7800</v>
      </c>
      <c r="L58" s="75" t="str">
        <f>+'[1]TUTTI'!AU595</f>
        <v>SI</v>
      </c>
    </row>
    <row r="59" spans="1:12" ht="15">
      <c r="A59" s="90">
        <v>57</v>
      </c>
      <c r="B59" s="311">
        <f>+'[1]TUTTI'!G598</f>
        <v>34.57888888888888</v>
      </c>
      <c r="C59" s="311" t="str">
        <f>+'[1]TUTTI'!L598</f>
        <v>Città Metropolitana di Cagliari</v>
      </c>
      <c r="D59" s="312" t="str">
        <f>+'[1]TUTTI'!K598</f>
        <v>Comune Di Cagliari</v>
      </c>
      <c r="E59" s="90" t="str">
        <f>+'[1]TUTTI'!M598</f>
        <v>0920091390</v>
      </c>
      <c r="F59" s="311" t="str">
        <f>+'[1]TUTTI'!O598</f>
        <v>Scuola Dell'Infanzia "San Giuseppe"</v>
      </c>
      <c r="G59" s="311" t="str">
        <f>+'[1]TUTTI'!AF598</f>
        <v>SI</v>
      </c>
      <c r="H59" s="313">
        <f>+'[1]TUTTI'!AP598</f>
        <v>31775</v>
      </c>
      <c r="I59" s="313">
        <f t="shared" si="0"/>
        <v>25420</v>
      </c>
      <c r="J59" s="313">
        <f>+'[1]TUTTI'!AQ598</f>
        <v>6355</v>
      </c>
      <c r="L59" s="75" t="str">
        <f>+'[1]TUTTI'!AU598</f>
        <v>SI</v>
      </c>
    </row>
    <row r="60" spans="1:12" ht="15">
      <c r="A60" s="90">
        <v>58</v>
      </c>
      <c r="B60" s="311">
        <f>+'[1]TUTTI'!G608</f>
        <v>33.8</v>
      </c>
      <c r="C60" s="311" t="str">
        <f>+'[1]TUTTI'!L608</f>
        <v>Città Metropolitana di Cagliari</v>
      </c>
      <c r="D60" s="312" t="str">
        <f>+'[1]TUTTI'!K608</f>
        <v>Comune Di Cagliari</v>
      </c>
      <c r="E60" s="90" t="str">
        <f>+'[1]TUTTI'!M608</f>
        <v>0920090007</v>
      </c>
      <c r="F60" s="311" t="str">
        <f>+'[1]TUTTI'!O608</f>
        <v>Scuola Dell'Infanzia Di Via Dei Genieri</v>
      </c>
      <c r="G60" s="311" t="str">
        <f>+'[1]TUTTI'!AF608</f>
        <v>SI</v>
      </c>
      <c r="H60" s="313">
        <f>+'[1]TUTTI'!AP608</f>
        <v>26000</v>
      </c>
      <c r="I60" s="313">
        <f t="shared" si="0"/>
        <v>20800</v>
      </c>
      <c r="J60" s="313">
        <f>+'[1]TUTTI'!AQ608</f>
        <v>5200</v>
      </c>
      <c r="L60" s="75" t="str">
        <f>+'[1]TUTTI'!AU608</f>
        <v>SI</v>
      </c>
    </row>
    <row r="61" spans="1:12" ht="15">
      <c r="A61" s="90">
        <v>59</v>
      </c>
      <c r="B61" s="311">
        <f>+'[1]TUTTI'!G617</f>
        <v>32.71844660194175</v>
      </c>
      <c r="C61" s="311" t="str">
        <f>+'[1]TUTTI'!L617</f>
        <v>Sud Sardegna</v>
      </c>
      <c r="D61" s="312" t="str">
        <f>+'[1]TUTTI'!K617</f>
        <v>Comune Di Sadali</v>
      </c>
      <c r="E61" s="90">
        <f>+'[1]TUTTI'!M617</f>
        <v>1110580159</v>
      </c>
      <c r="F61" s="311" t="str">
        <f>+'[1]TUTTI'!O617</f>
        <v>Scuola Elementare</v>
      </c>
      <c r="G61" s="311" t="str">
        <f>+'[1]TUTTI'!AF617</f>
        <v>SI</v>
      </c>
      <c r="H61" s="313">
        <f>+'[1]TUTTI'!AP617</f>
        <v>10000</v>
      </c>
      <c r="I61" s="313">
        <f t="shared" si="0"/>
        <v>8000</v>
      </c>
      <c r="J61" s="313">
        <f>+'[1]TUTTI'!AQ617</f>
        <v>2000</v>
      </c>
      <c r="L61" s="75" t="str">
        <f>+'[1]TUTTI'!AU617</f>
        <v>SI</v>
      </c>
    </row>
    <row r="62" spans="1:12" ht="30">
      <c r="A62" s="90">
        <v>60</v>
      </c>
      <c r="B62" s="311">
        <f>+'[1]TUTTI'!G619</f>
        <v>32.71111111111111</v>
      </c>
      <c r="C62" s="311" t="str">
        <f>+'[1]TUTTI'!L619</f>
        <v>Oristano</v>
      </c>
      <c r="D62" s="312" t="str">
        <f>+'[1]TUTTI'!K619</f>
        <v>Comune Di Ollastra</v>
      </c>
      <c r="E62" s="90" t="str">
        <f>+'[1]TUTTI'!M619</f>
        <v>0950370893</v>
      </c>
      <c r="F62" s="311" t="str">
        <f>+'[1]TUTTI'!O619</f>
        <v>Secondaria Di 1° Grado</v>
      </c>
      <c r="G62" s="311" t="str">
        <f>+'[1]TUTTI'!AF619</f>
        <v>SI</v>
      </c>
      <c r="H62" s="313">
        <f>+'[1]TUTTI'!AP619</f>
        <v>11000</v>
      </c>
      <c r="I62" s="313">
        <f t="shared" si="0"/>
        <v>8800</v>
      </c>
      <c r="J62" s="313">
        <f>+'[1]TUTTI'!AQ619</f>
        <v>2200</v>
      </c>
      <c r="L62" s="75" t="str">
        <f>+'[1]TUTTI'!AU619</f>
        <v>SI</v>
      </c>
    </row>
    <row r="63" spans="1:12" ht="30">
      <c r="A63" s="90">
        <v>61</v>
      </c>
      <c r="B63" s="311">
        <f>+'[1]TUTTI'!G632</f>
        <v>31.528594999999996</v>
      </c>
      <c r="C63" s="311" t="str">
        <f>+'[1]TUTTI'!L632</f>
        <v>Sud Sardegna</v>
      </c>
      <c r="D63" s="312" t="str">
        <f>+'[1]TUTTI'!K632</f>
        <v>Comune Di Villacidro</v>
      </c>
      <c r="E63" s="90">
        <f>+'[1]TUTTI'!M632</f>
        <v>1110960271</v>
      </c>
      <c r="F63" s="311" t="str">
        <f>+'[1]TUTTI'!O632</f>
        <v>Scuola Elementare Via Cavour</v>
      </c>
      <c r="G63" s="311" t="str">
        <f>+'[1]TUTTI'!AF632</f>
        <v>SI</v>
      </c>
      <c r="H63" s="313">
        <f>+'[1]TUTTI'!AP632</f>
        <v>43142.7</v>
      </c>
      <c r="I63" s="313">
        <f t="shared" si="0"/>
        <v>34514.159999999996</v>
      </c>
      <c r="J63" s="313">
        <f>+'[1]TUTTI'!AQ632</f>
        <v>8628.539999999999</v>
      </c>
      <c r="L63" s="75" t="str">
        <f>+'[1]TUTTI'!AU632</f>
        <v>SI</v>
      </c>
    </row>
    <row r="64" spans="1:12" ht="30">
      <c r="A64" s="90">
        <v>62</v>
      </c>
      <c r="B64" s="311">
        <f>+'[1]TUTTI'!G658</f>
        <v>29</v>
      </c>
      <c r="C64" s="311" t="str">
        <f>+'[1]TUTTI'!L658</f>
        <v>Sud Sardegna</v>
      </c>
      <c r="D64" s="312" t="str">
        <f>+'[1]TUTTI'!K658</f>
        <v>Comune Di Villacidro</v>
      </c>
      <c r="E64" s="90">
        <f>+'[1]TUTTI'!M658</f>
        <v>1110960001</v>
      </c>
      <c r="F64" s="311" t="str">
        <f>+'[1]TUTTI'!O658</f>
        <v>Scuola Elementare Via Tirso</v>
      </c>
      <c r="G64" s="311" t="str">
        <f>+'[1]TUTTI'!AF658</f>
        <v>SI</v>
      </c>
      <c r="H64" s="313">
        <f>+'[1]TUTTI'!AP658</f>
        <v>13917</v>
      </c>
      <c r="I64" s="313">
        <f t="shared" si="0"/>
        <v>11133.6</v>
      </c>
      <c r="J64" s="313">
        <f>+'[1]TUTTI'!AQ658</f>
        <v>2783.4</v>
      </c>
      <c r="L64" s="75" t="str">
        <f>+'[1]TUTTI'!AU658</f>
        <v>SI</v>
      </c>
    </row>
    <row r="65" spans="1:12" ht="15">
      <c r="A65" s="90">
        <v>63</v>
      </c>
      <c r="B65" s="311">
        <f>+'[1]TUTTI'!G663</f>
        <v>28.58747777777778</v>
      </c>
      <c r="C65" s="311" t="str">
        <f>+'[1]TUTTI'!L663</f>
        <v>Nuoro</v>
      </c>
      <c r="D65" s="312" t="str">
        <f>+'[1]TUTTI'!K663</f>
        <v>Comune Di Talana</v>
      </c>
      <c r="E65" s="90" t="str">
        <f>+'[1]TUTTI'!M663</f>
        <v>0910880355</v>
      </c>
      <c r="F65" s="311" t="str">
        <f>+'[1]TUTTI'!O663</f>
        <v>Scuola Secondaria</v>
      </c>
      <c r="G65" s="311" t="str">
        <f>+'[1]TUTTI'!AF663</f>
        <v>SI</v>
      </c>
      <c r="H65" s="313">
        <f>+'[1]TUTTI'!AP663</f>
        <v>32287.3</v>
      </c>
      <c r="I65" s="313">
        <f t="shared" si="0"/>
        <v>25829.84</v>
      </c>
      <c r="J65" s="313">
        <f>+'[1]TUTTI'!AQ663</f>
        <v>6457.46</v>
      </c>
      <c r="L65" s="75" t="str">
        <f>+'[1]TUTTI'!AU663</f>
        <v>SI</v>
      </c>
    </row>
    <row r="66" spans="1:12" ht="30">
      <c r="A66" s="90">
        <v>64</v>
      </c>
      <c r="B66" s="311">
        <f>+'[1]TUTTI'!G671</f>
        <v>27.375</v>
      </c>
      <c r="C66" s="311" t="str">
        <f>+'[1]TUTTI'!L671</f>
        <v>Sassari</v>
      </c>
      <c r="D66" s="312" t="str">
        <f>+'[1]TUTTI'!K671</f>
        <v>Comune Di Santa Teresa Gallura</v>
      </c>
      <c r="E66" s="90" t="str">
        <f>+'[1]TUTTI'!M671</f>
        <v>0900630235</v>
      </c>
      <c r="F66" s="311" t="str">
        <f>+'[1]TUTTI'!O671</f>
        <v>Scuola Primaria</v>
      </c>
      <c r="G66" s="311" t="str">
        <f>+'[1]TUTTI'!AF671</f>
        <v>SI</v>
      </c>
      <c r="H66" s="313">
        <f>+'[1]TUTTI'!AP671</f>
        <v>30000</v>
      </c>
      <c r="I66" s="313">
        <f t="shared" si="0"/>
        <v>24000</v>
      </c>
      <c r="J66" s="313">
        <f>+'[1]TUTTI'!AQ671</f>
        <v>6000</v>
      </c>
      <c r="L66" s="75" t="str">
        <f>+'[1]TUTTI'!AU671</f>
        <v>SI</v>
      </c>
    </row>
    <row r="67" spans="1:12" ht="30">
      <c r="A67" s="90">
        <v>65</v>
      </c>
      <c r="B67" s="311">
        <f>+'[1]TUTTI'!G679</f>
        <v>26.5</v>
      </c>
      <c r="C67" s="311" t="str">
        <f>+'[1]TUTTI'!L679</f>
        <v>Città Metropolitana di Cagliari</v>
      </c>
      <c r="D67" s="312" t="str">
        <f>+'[1]TUTTI'!K679</f>
        <v>Comune Di Settimo San Pietro</v>
      </c>
      <c r="E67" s="90" t="str">
        <f>+'[1]TUTTI'!M679</f>
        <v>0920751029</v>
      </c>
      <c r="F67" s="311" t="str">
        <f>+'[1]TUTTI'!O679</f>
        <v>Scuola Elementare Di Via San Salvatore</v>
      </c>
      <c r="G67" s="311" t="str">
        <f>+'[1]TUTTI'!AF679</f>
        <v>SI</v>
      </c>
      <c r="H67" s="313">
        <f>+'[1]TUTTI'!AP679</f>
        <v>12250</v>
      </c>
      <c r="I67" s="313">
        <f aca="true" t="shared" si="1" ref="I67:I130">+H67-J67</f>
        <v>9800</v>
      </c>
      <c r="J67" s="313">
        <f>+'[1]TUTTI'!AQ679</f>
        <v>2450</v>
      </c>
      <c r="L67" s="75" t="str">
        <f>+'[1]TUTTI'!AU679</f>
        <v>SI</v>
      </c>
    </row>
    <row r="68" spans="1:12" ht="15">
      <c r="A68" s="90">
        <v>66</v>
      </c>
      <c r="B68" s="311">
        <f>+'[1]TUTTI'!G123</f>
        <v>68.68965517241381</v>
      </c>
      <c r="C68" s="311" t="str">
        <f>+'[1]TUTTI'!L123</f>
        <v>Nuoro</v>
      </c>
      <c r="D68" s="312" t="str">
        <f>+'[1]TUTTI'!K123</f>
        <v>Provincia Di Nuoro</v>
      </c>
      <c r="E68" s="90" t="str">
        <f>+'[1]TUTTI'!M123</f>
        <v>0910440418</v>
      </c>
      <c r="F68" s="311" t="str">
        <f>+'[1]TUTTI'!O123</f>
        <v>S. Satta</v>
      </c>
      <c r="G68" s="311" t="str">
        <f>+'[1]TUTTI'!AF123</f>
        <v>NO</v>
      </c>
      <c r="H68" s="313">
        <f>+'[1]TUTTI'!AP123</f>
        <v>30000</v>
      </c>
      <c r="I68" s="313">
        <f t="shared" si="1"/>
        <v>24000</v>
      </c>
      <c r="J68" s="313">
        <f>+'[1]TUTTI'!AQ123</f>
        <v>6000</v>
      </c>
      <c r="L68" s="75" t="str">
        <f>+'[1]TUTTI'!AU123</f>
        <v>SI</v>
      </c>
    </row>
    <row r="69" spans="1:12" ht="30">
      <c r="A69" s="90">
        <v>67</v>
      </c>
      <c r="B69" s="311">
        <f>+'[1]TUTTI'!G139</f>
        <v>59.25340168357436</v>
      </c>
      <c r="C69" s="311" t="str">
        <f>+'[1]TUTTI'!L139</f>
        <v>Oristano</v>
      </c>
      <c r="D69" s="312" t="str">
        <f>+'[1]TUTTI'!K139</f>
        <v>Comune Di Oristano</v>
      </c>
      <c r="E69" s="90" t="str">
        <f>+'[1]TUTTI'!M139</f>
        <v>0950380134</v>
      </c>
      <c r="F69" s="311" t="str">
        <f>+'[1]TUTTI'!O139</f>
        <v>Scuola Secondaria Via Marconi </v>
      </c>
      <c r="G69" s="311" t="str">
        <f>+'[1]TUTTI'!AF139</f>
        <v>NO</v>
      </c>
      <c r="H69" s="313">
        <f>+'[1]TUTTI'!AP139</f>
        <v>10000</v>
      </c>
      <c r="I69" s="313">
        <f t="shared" si="1"/>
        <v>7910.731707317073</v>
      </c>
      <c r="J69" s="313">
        <f>+'[1]TUTTI'!AQ139</f>
        <v>2089.2682926829266</v>
      </c>
      <c r="L69" s="75" t="str">
        <f>+'[1]TUTTI'!AU139</f>
        <v>SI</v>
      </c>
    </row>
    <row r="70" spans="1:12" ht="30">
      <c r="A70" s="90">
        <v>68</v>
      </c>
      <c r="B70" s="311">
        <f>+'[1]TUTTI'!G149</f>
        <v>57.924879460786904</v>
      </c>
      <c r="C70" s="311" t="str">
        <f>+'[1]TUTTI'!L149</f>
        <v>Oristano</v>
      </c>
      <c r="D70" s="312" t="str">
        <f>+'[1]TUTTI'!K149</f>
        <v>Provincia Di Oristano</v>
      </c>
      <c r="E70" s="90" t="str">
        <f>+'[1]TUTTI'!M149</f>
        <v>0950381452</v>
      </c>
      <c r="F70" s="311" t="str">
        <f>+'[1]TUTTI'!O149</f>
        <v>Istituto Polivalente Di Oristano</v>
      </c>
      <c r="G70" s="311" t="str">
        <f>+'[1]TUTTI'!AF149</f>
        <v>NO</v>
      </c>
      <c r="H70" s="313">
        <f>+'[1]TUTTI'!AP149</f>
        <v>63800</v>
      </c>
      <c r="I70" s="313">
        <f t="shared" si="1"/>
        <v>51040</v>
      </c>
      <c r="J70" s="313">
        <f>+'[1]TUTTI'!AQ149</f>
        <v>12760</v>
      </c>
      <c r="L70" s="75" t="str">
        <f>+'[1]TUTTI'!AU149</f>
        <v>SI</v>
      </c>
    </row>
    <row r="71" spans="1:12" ht="30">
      <c r="A71" s="90">
        <v>69</v>
      </c>
      <c r="B71" s="311">
        <f>+'[1]TUTTI'!G151</f>
        <v>57.63782051282051</v>
      </c>
      <c r="C71" s="311" t="str">
        <f>+'[1]TUTTI'!L151</f>
        <v>Sud Sardegna</v>
      </c>
      <c r="D71" s="312" t="str">
        <f>+'[1]TUTTI'!K151</f>
        <v>Comune Di Carloforte</v>
      </c>
      <c r="E71" s="90">
        <f>+'[1]TUTTI'!M151</f>
        <v>1110101746</v>
      </c>
      <c r="F71" s="311" t="str">
        <f>+'[1]TUTTI'!O151</f>
        <v>Infanzia Carloforte</v>
      </c>
      <c r="G71" s="311" t="str">
        <f>+'[1]TUTTI'!AF151</f>
        <v>NO</v>
      </c>
      <c r="H71" s="313">
        <f>+'[1]TUTTI'!AP151</f>
        <v>15000</v>
      </c>
      <c r="I71" s="313">
        <f t="shared" si="1"/>
        <v>11250</v>
      </c>
      <c r="J71" s="313">
        <f>+'[1]TUTTI'!AQ151</f>
        <v>3750</v>
      </c>
      <c r="L71" s="75" t="str">
        <f>+'[1]TUTTI'!AU151</f>
        <v>SI</v>
      </c>
    </row>
    <row r="72" spans="1:12" ht="30">
      <c r="A72" s="90">
        <v>70</v>
      </c>
      <c r="B72" s="311">
        <f>+'[1]TUTTI'!G152</f>
        <v>57.62265516742156</v>
      </c>
      <c r="C72" s="311" t="str">
        <f>+'[1]TUTTI'!L152</f>
        <v>Sassari</v>
      </c>
      <c r="D72" s="312" t="str">
        <f>+'[1]TUTTI'!K152</f>
        <v>Provincia Di Sassari</v>
      </c>
      <c r="E72" s="90" t="str">
        <f>+'[1]TUTTI'!M152</f>
        <v>0900701170</v>
      </c>
      <c r="F72" s="311" t="str">
        <f>+'[1]TUTTI'!O152</f>
        <v>Liceo Classico/Scientifico "G.M. Dettori"</v>
      </c>
      <c r="G72" s="311" t="str">
        <f>+'[1]TUTTI'!AF152</f>
        <v>NO</v>
      </c>
      <c r="H72" s="313">
        <f>+'[1]TUTTI'!AP152</f>
        <v>70000</v>
      </c>
      <c r="I72" s="313">
        <f t="shared" si="1"/>
        <v>56000</v>
      </c>
      <c r="J72" s="313">
        <f>+'[1]TUTTI'!AQ152</f>
        <v>14000</v>
      </c>
      <c r="L72" s="75" t="str">
        <f>+'[1]TUTTI'!AU152</f>
        <v>SI</v>
      </c>
    </row>
    <row r="73" spans="1:12" ht="30">
      <c r="A73" s="90">
        <v>71</v>
      </c>
      <c r="B73" s="311">
        <f>+'[1]TUTTI'!G153</f>
        <v>57.480912865031414</v>
      </c>
      <c r="C73" s="311" t="str">
        <f>+'[1]TUTTI'!L153</f>
        <v>Oristano</v>
      </c>
      <c r="D73" s="312" t="str">
        <f>+'[1]TUTTI'!K153</f>
        <v>Comune Di Oristano</v>
      </c>
      <c r="E73" s="90" t="str">
        <f>+'[1]TUTTI'!M153</f>
        <v>0950380052</v>
      </c>
      <c r="F73" s="311" t="str">
        <f>+'[1]TUTTI'!O153</f>
        <v>Istituto Comprensivo 1 - Via Solferino</v>
      </c>
      <c r="G73" s="311" t="str">
        <f>+'[1]TUTTI'!AF153</f>
        <v>NO</v>
      </c>
      <c r="H73" s="313">
        <f>+'[1]TUTTI'!AP153</f>
        <v>33000</v>
      </c>
      <c r="I73" s="313">
        <f t="shared" si="1"/>
        <v>26400</v>
      </c>
      <c r="J73" s="313">
        <f>+'[1]TUTTI'!AQ153</f>
        <v>6600</v>
      </c>
      <c r="L73" s="75" t="str">
        <f>+'[1]TUTTI'!AU153</f>
        <v>SI</v>
      </c>
    </row>
    <row r="74" spans="1:12" ht="30">
      <c r="A74" s="90">
        <v>72</v>
      </c>
      <c r="B74" s="311">
        <f>+'[1]TUTTI'!G154</f>
        <v>57.46628586911175</v>
      </c>
      <c r="C74" s="311" t="str">
        <f>+'[1]TUTTI'!L154</f>
        <v>Nuoro</v>
      </c>
      <c r="D74" s="312" t="str">
        <f>+'[1]TUTTI'!K154</f>
        <v>Comune Di Macomer</v>
      </c>
      <c r="E74" s="90" t="str">
        <f>+'[1]TUTTI'!M154</f>
        <v>0910440053</v>
      </c>
      <c r="F74" s="311" t="str">
        <f>+'[1]TUTTI'!O154</f>
        <v>Scuola Per L'Infanzia Santa Maria - Via A. Moro</v>
      </c>
      <c r="G74" s="311" t="str">
        <f>+'[1]TUTTI'!AF154</f>
        <v>NO</v>
      </c>
      <c r="H74" s="313">
        <f>+'[1]TUTTI'!AP154</f>
        <v>49486.45</v>
      </c>
      <c r="I74" s="313">
        <f t="shared" si="1"/>
        <v>33155.9215</v>
      </c>
      <c r="J74" s="313">
        <f>+'[1]TUTTI'!AQ154</f>
        <v>16330.5285</v>
      </c>
      <c r="L74" s="75" t="str">
        <f>+'[1]TUTTI'!AU154</f>
        <v>SI</v>
      </c>
    </row>
    <row r="75" spans="1:12" ht="15">
      <c r="A75" s="90">
        <v>73</v>
      </c>
      <c r="B75" s="311">
        <f>+'[1]TUTTI'!G158</f>
        <v>56.95652173913044</v>
      </c>
      <c r="C75" s="311" t="str">
        <f>+'[1]TUTTI'!L158</f>
        <v>Nuoro</v>
      </c>
      <c r="D75" s="312" t="str">
        <f>+'[1]TUTTI'!K158</f>
        <v>Provincia Di Nuoro</v>
      </c>
      <c r="E75" s="90" t="str">
        <f>+'[1]TUTTI'!M158</f>
        <v>0910510432</v>
      </c>
      <c r="F75" s="311" t="str">
        <f>+'[1]TUTTI'!O158</f>
        <v>Istituto Tecnico Per Geometri F. Ciusa Di Nuoro</v>
      </c>
      <c r="G75" s="311" t="str">
        <f>+'[1]TUTTI'!AF158</f>
        <v>NO</v>
      </c>
      <c r="H75" s="313">
        <f>+'[1]TUTTI'!AP158</f>
        <v>80000</v>
      </c>
      <c r="I75" s="313">
        <f t="shared" si="1"/>
        <v>64000</v>
      </c>
      <c r="J75" s="313">
        <f>+'[1]TUTTI'!AQ158</f>
        <v>16000</v>
      </c>
      <c r="L75" s="75" t="str">
        <f>+'[1]TUTTI'!AU158</f>
        <v>SI</v>
      </c>
    </row>
    <row r="76" spans="1:12" ht="30">
      <c r="A76" s="90">
        <v>74</v>
      </c>
      <c r="B76" s="311">
        <f>+'[1]TUTTI'!G159</f>
        <v>56.95070248887174</v>
      </c>
      <c r="C76" s="311" t="str">
        <f>+'[1]TUTTI'!L159</f>
        <v>Oristano</v>
      </c>
      <c r="D76" s="312" t="str">
        <f>+'[1]TUTTI'!K159</f>
        <v>Provincia Di Oristano</v>
      </c>
      <c r="E76" s="90" t="str">
        <f>+'[1]TUTTI'!M159</f>
        <v>0950381496</v>
      </c>
      <c r="F76" s="311" t="str">
        <f>+'[1]TUTTI'!O159</f>
        <v>Liceo Pedagogico Benedetto Croce</v>
      </c>
      <c r="G76" s="311" t="str">
        <f>+'[1]TUTTI'!AF159</f>
        <v>NO</v>
      </c>
      <c r="H76" s="313">
        <f>+'[1]TUTTI'!AP159</f>
        <v>42900</v>
      </c>
      <c r="I76" s="313">
        <f t="shared" si="1"/>
        <v>34320</v>
      </c>
      <c r="J76" s="313">
        <f>+'[1]TUTTI'!AQ159</f>
        <v>8580</v>
      </c>
      <c r="L76" s="75" t="str">
        <f>+'[1]TUTTI'!AU159</f>
        <v>SI</v>
      </c>
    </row>
    <row r="77" spans="1:12" ht="30">
      <c r="A77" s="90">
        <v>75</v>
      </c>
      <c r="B77" s="311">
        <f>+'[1]TUTTI'!G160</f>
        <v>56.85347209315671</v>
      </c>
      <c r="C77" s="311" t="str">
        <f>+'[1]TUTTI'!L160</f>
        <v>Sassari</v>
      </c>
      <c r="D77" s="312" t="str">
        <f>+'[1]TUTTI'!K160</f>
        <v>Comune Di Torralba</v>
      </c>
      <c r="E77" s="90" t="str">
        <f>+'[1]TUTTI'!M160</f>
        <v>0900730405</v>
      </c>
      <c r="F77" s="311" t="str">
        <f>+'[1]TUTTI'!O160</f>
        <v>Scuola Elementare</v>
      </c>
      <c r="G77" s="311" t="str">
        <f>+'[1]TUTTI'!AF160</f>
        <v>NO</v>
      </c>
      <c r="H77" s="313">
        <f>+'[1]TUTTI'!AP160</f>
        <v>53900</v>
      </c>
      <c r="I77" s="313">
        <f t="shared" si="1"/>
        <v>33544.37732342008</v>
      </c>
      <c r="J77" s="313">
        <f>+'[1]TUTTI'!AQ160</f>
        <v>20355.622676579926</v>
      </c>
      <c r="L77" s="75" t="str">
        <f>+'[1]TUTTI'!AU160</f>
        <v>SI</v>
      </c>
    </row>
    <row r="78" spans="1:12" ht="30">
      <c r="A78" s="90">
        <v>76</v>
      </c>
      <c r="B78" s="311">
        <f>+'[1]TUTTI'!G164</f>
        <v>56.037313432835816</v>
      </c>
      <c r="C78" s="311" t="str">
        <f>+'[1]TUTTI'!L164</f>
        <v>Sud Sardegna</v>
      </c>
      <c r="D78" s="312" t="str">
        <f>+'[1]TUTTI'!K164</f>
        <v>Provincia Del Sud Sardegna</v>
      </c>
      <c r="E78" s="90" t="str">
        <f>+'[1]TUTTI'!M164</f>
        <v>1110811563</v>
      </c>
      <c r="F78" s="311" t="str">
        <f>+'[1]TUTTI'!O164</f>
        <v>Ls - Omnicomprensivo Farci</v>
      </c>
      <c r="G78" s="311" t="str">
        <f>+'[1]TUTTI'!AF164</f>
        <v>NO</v>
      </c>
      <c r="H78" s="313">
        <f>+'[1]TUTTI'!AP164</f>
        <v>9000</v>
      </c>
      <c r="I78" s="313">
        <f t="shared" si="1"/>
        <v>7200</v>
      </c>
      <c r="J78" s="313">
        <f>+'[1]TUTTI'!AQ164</f>
        <v>1800</v>
      </c>
      <c r="L78" s="75" t="str">
        <f>+'[1]TUTTI'!AU164</f>
        <v>SI</v>
      </c>
    </row>
    <row r="79" spans="1:12" ht="30">
      <c r="A79" s="90">
        <v>77</v>
      </c>
      <c r="B79" s="311">
        <f>+'[1]TUTTI'!G165</f>
        <v>55.87554831155462</v>
      </c>
      <c r="C79" s="311" t="str">
        <f>+'[1]TUTTI'!L165</f>
        <v>Sassari</v>
      </c>
      <c r="D79" s="312" t="str">
        <f>+'[1]TUTTI'!K165</f>
        <v>Comune Di Pozzomaggiore</v>
      </c>
      <c r="E79" s="90" t="str">
        <f>+'[1]TUTTI'!M165</f>
        <v>0900590380</v>
      </c>
      <c r="F79" s="311" t="str">
        <f>+'[1]TUTTI'!O165</f>
        <v>Scuola Secondaria I° Pozzomaggiore</v>
      </c>
      <c r="G79" s="311" t="str">
        <f>+'[1]TUTTI'!AF165</f>
        <v>NO</v>
      </c>
      <c r="H79" s="313">
        <f>+'[1]TUTTI'!AP165</f>
        <v>56878.75</v>
      </c>
      <c r="I79" s="313">
        <f t="shared" si="1"/>
        <v>45503</v>
      </c>
      <c r="J79" s="313">
        <f>+'[1]TUTTI'!AQ165</f>
        <v>11375.75</v>
      </c>
      <c r="L79" s="75" t="str">
        <f>+'[1]TUTTI'!AU165</f>
        <v>SI</v>
      </c>
    </row>
    <row r="80" spans="1:12" ht="30">
      <c r="A80" s="90">
        <v>78</v>
      </c>
      <c r="B80" s="311">
        <f>+'[1]TUTTI'!G168</f>
        <v>55.5</v>
      </c>
      <c r="C80" s="311" t="str">
        <f>+'[1]TUTTI'!L168</f>
        <v>Sud Sardegna</v>
      </c>
      <c r="D80" s="312" t="str">
        <f>+'[1]TUTTI'!K168</f>
        <v>Comune Di Senorbì </v>
      </c>
      <c r="E80" s="90" t="str">
        <f>+'[1]TUTTI'!M168</f>
        <v>1110750523</v>
      </c>
      <c r="F80" s="311" t="str">
        <f>+'[1]TUTTI'!O168</f>
        <v>Scuola Secondaria Di Primo Grado</v>
      </c>
      <c r="G80" s="311" t="str">
        <f>+'[1]TUTTI'!AF168</f>
        <v>NO</v>
      </c>
      <c r="H80" s="313">
        <f>+'[1]TUTTI'!AP168</f>
        <v>27000</v>
      </c>
      <c r="I80" s="313">
        <f t="shared" si="1"/>
        <v>21600</v>
      </c>
      <c r="J80" s="313">
        <f>+'[1]TUTTI'!AQ168</f>
        <v>5400</v>
      </c>
      <c r="L80" s="75" t="str">
        <f>+'[1]TUTTI'!AU168</f>
        <v>SI</v>
      </c>
    </row>
    <row r="81" spans="1:12" ht="15">
      <c r="A81" s="90">
        <v>79</v>
      </c>
      <c r="B81" s="311">
        <f>+'[1]TUTTI'!G169</f>
        <v>55.466304536570746</v>
      </c>
      <c r="C81" s="311" t="str">
        <f>+'[1]TUTTI'!L169</f>
        <v>Sud Sardegna</v>
      </c>
      <c r="D81" s="312" t="str">
        <f>+'[1]TUTTI'!K169</f>
        <v>Comune Di Santadi</v>
      </c>
      <c r="E81" s="90">
        <f>+'[1]TUTTI'!M169</f>
        <v>1110680511</v>
      </c>
      <c r="F81" s="311" t="str">
        <f>+'[1]TUTTI'!O169</f>
        <v>Scuola Secondaria Di Primo Grado</v>
      </c>
      <c r="G81" s="311" t="str">
        <f>+'[1]TUTTI'!AF169</f>
        <v>NO</v>
      </c>
      <c r="H81" s="313">
        <f>+'[1]TUTTI'!AP169</f>
        <v>40600</v>
      </c>
      <c r="I81" s="313">
        <f t="shared" si="1"/>
        <v>32480</v>
      </c>
      <c r="J81" s="313">
        <f>+'[1]TUTTI'!AQ169</f>
        <v>8120</v>
      </c>
      <c r="L81" s="75" t="str">
        <f>+'[1]TUTTI'!AU169</f>
        <v>SI</v>
      </c>
    </row>
    <row r="82" spans="1:12" ht="30">
      <c r="A82" s="90">
        <v>80</v>
      </c>
      <c r="B82" s="311">
        <f>+'[1]TUTTI'!G172</f>
        <v>55.205729902930926</v>
      </c>
      <c r="C82" s="311" t="str">
        <f>+'[1]TUTTI'!L172</f>
        <v>Sassari</v>
      </c>
      <c r="D82" s="312" t="str">
        <f>+'[1]TUTTI'!K172</f>
        <v>Comune Di Santa Maria Coghinas</v>
      </c>
      <c r="E82" s="90" t="str">
        <f>+'[1]TUTTI'!M172</f>
        <v>0900870668</v>
      </c>
      <c r="F82" s="311" t="str">
        <f>+'[1]TUTTI'!O172</f>
        <v>Scuola Di Santa Maria Coghinas</v>
      </c>
      <c r="G82" s="311" t="str">
        <f>+'[1]TUTTI'!AF172</f>
        <v>NO</v>
      </c>
      <c r="H82" s="313">
        <f>+'[1]TUTTI'!AP172</f>
        <v>30000</v>
      </c>
      <c r="I82" s="313">
        <f t="shared" si="1"/>
        <v>24000</v>
      </c>
      <c r="J82" s="313">
        <f>+'[1]TUTTI'!AQ172</f>
        <v>6000</v>
      </c>
      <c r="L82" s="75" t="str">
        <f>+'[1]TUTTI'!AU172</f>
        <v>SI</v>
      </c>
    </row>
    <row r="83" spans="1:12" ht="30">
      <c r="A83" s="90">
        <v>81</v>
      </c>
      <c r="B83" s="311">
        <f>+'[1]TUTTI'!G177</f>
        <v>54.73741794310722</v>
      </c>
      <c r="C83" s="311" t="str">
        <f>+'[1]TUTTI'!L177</f>
        <v>Sassari</v>
      </c>
      <c r="D83" s="312" t="str">
        <f>+'[1]TUTTI'!K177</f>
        <v>Provincia Di Sassari</v>
      </c>
      <c r="E83" s="90" t="str">
        <f>+'[1]TUTTI'!M177</f>
        <v>0900700461</v>
      </c>
      <c r="F83" s="311" t="str">
        <f>+'[1]TUTTI'!O177</f>
        <v>Liceo Artistico "Fabrizio De Andre'"</v>
      </c>
      <c r="G83" s="311" t="str">
        <f>+'[1]TUTTI'!AF177</f>
        <v>NO</v>
      </c>
      <c r="H83" s="313">
        <f>+'[1]TUTTI'!AP177</f>
        <v>70000</v>
      </c>
      <c r="I83" s="313">
        <f t="shared" si="1"/>
        <v>56000</v>
      </c>
      <c r="J83" s="313">
        <f>+'[1]TUTTI'!AQ177</f>
        <v>14000</v>
      </c>
      <c r="L83" s="75" t="str">
        <f>+'[1]TUTTI'!AU177</f>
        <v>SI</v>
      </c>
    </row>
    <row r="84" spans="1:12" ht="30">
      <c r="A84" s="90">
        <v>82</v>
      </c>
      <c r="B84" s="311">
        <f>+'[1]TUTTI'!G178</f>
        <v>54.71403349036249</v>
      </c>
      <c r="C84" s="311" t="str">
        <f>+'[1]TUTTI'!L178</f>
        <v>Oristano</v>
      </c>
      <c r="D84" s="312" t="str">
        <f>+'[1]TUTTI'!K178</f>
        <v>Provincia Di Oristano</v>
      </c>
      <c r="E84" s="90" t="str">
        <f>+'[1]TUTTI'!M178</f>
        <v>0950380201</v>
      </c>
      <c r="F84" s="311" t="str">
        <f>+'[1]TUTTI'!O178</f>
        <v>Istituto Tecnico Industriale Othoca</v>
      </c>
      <c r="G84" s="311" t="str">
        <f>+'[1]TUTTI'!AF178</f>
        <v>NO</v>
      </c>
      <c r="H84" s="313">
        <f>+'[1]TUTTI'!AP178</f>
        <v>16000</v>
      </c>
      <c r="I84" s="313">
        <f t="shared" si="1"/>
        <v>12800</v>
      </c>
      <c r="J84" s="313">
        <f>+'[1]TUTTI'!AQ178</f>
        <v>3200</v>
      </c>
      <c r="L84" s="75" t="str">
        <f>+'[1]TUTTI'!AU178</f>
        <v>SI</v>
      </c>
    </row>
    <row r="85" spans="1:12" ht="30">
      <c r="A85" s="90">
        <v>83</v>
      </c>
      <c r="B85" s="311">
        <f>+'[1]TUTTI'!G179</f>
        <v>54.67647058823529</v>
      </c>
      <c r="C85" s="311" t="str">
        <f>+'[1]TUTTI'!L179</f>
        <v>Sassari</v>
      </c>
      <c r="D85" s="312" t="str">
        <f>+'[1]TUTTI'!K179</f>
        <v>Provincia Di Sassari</v>
      </c>
      <c r="E85" s="90" t="str">
        <f>+'[1]TUTTI'!M179</f>
        <v>0900701210</v>
      </c>
      <c r="F85" s="311" t="str">
        <f>+'[1]TUTTI'!O179</f>
        <v>Istituto Tecnico Industriale Tempio</v>
      </c>
      <c r="G85" s="311" t="str">
        <f>+'[1]TUTTI'!AF179</f>
        <v>NO</v>
      </c>
      <c r="H85" s="313">
        <f>+'[1]TUTTI'!AP179</f>
        <v>50000</v>
      </c>
      <c r="I85" s="313">
        <f t="shared" si="1"/>
        <v>40000</v>
      </c>
      <c r="J85" s="313">
        <f>+'[1]TUTTI'!AQ179</f>
        <v>10000</v>
      </c>
      <c r="L85" s="75" t="str">
        <f>+'[1]TUTTI'!AU179</f>
        <v>SI</v>
      </c>
    </row>
    <row r="86" spans="1:12" ht="15">
      <c r="A86" s="90">
        <v>84</v>
      </c>
      <c r="B86" s="311">
        <f>+'[1]TUTTI'!G192</f>
        <v>53.500811741023576</v>
      </c>
      <c r="C86" s="311" t="str">
        <f>+'[1]TUTTI'!L192</f>
        <v>Nuoro</v>
      </c>
      <c r="D86" s="312" t="str">
        <f>+'[1]TUTTI'!K192</f>
        <v>Comune Di Orosei</v>
      </c>
      <c r="E86" s="90" t="str">
        <f>+'[1]TUTTI'!M192</f>
        <v>0910630071</v>
      </c>
      <c r="F86" s="311" t="str">
        <f>+'[1]TUTTI'!O192</f>
        <v>Scuola Infanzia "Gollai"</v>
      </c>
      <c r="G86" s="311" t="str">
        <f>+'[1]TUTTI'!AF192</f>
        <v>NO</v>
      </c>
      <c r="H86" s="313">
        <f>+'[1]TUTTI'!AP192</f>
        <v>14364.77</v>
      </c>
      <c r="I86" s="313">
        <f t="shared" si="1"/>
        <v>11491.816</v>
      </c>
      <c r="J86" s="313">
        <f>+'[1]TUTTI'!AQ192</f>
        <v>2872.954</v>
      </c>
      <c r="L86" s="75" t="str">
        <f>+'[1]TUTTI'!AU192</f>
        <v>SI</v>
      </c>
    </row>
    <row r="87" spans="1:12" ht="15">
      <c r="A87" s="90">
        <v>85</v>
      </c>
      <c r="B87" s="311">
        <f>+'[1]TUTTI'!G193</f>
        <v>53.49771393491773</v>
      </c>
      <c r="C87" s="311" t="str">
        <f>+'[1]TUTTI'!L193</f>
        <v>Nuoro</v>
      </c>
      <c r="D87" s="312" t="str">
        <f>+'[1]TUTTI'!K193</f>
        <v>Comune Di Tortolì</v>
      </c>
      <c r="E87" s="90" t="str">
        <f>+'[1]TUTTI'!M193</f>
        <v>0910950627</v>
      </c>
      <c r="F87" s="311" t="str">
        <f>+'[1]TUTTI'!O193</f>
        <v>Scuola Primaria Via M. Virgilio - Centrali</v>
      </c>
      <c r="G87" s="311" t="str">
        <f>+'[1]TUTTI'!AF193</f>
        <v>NO</v>
      </c>
      <c r="H87" s="313">
        <f>+'[1]TUTTI'!AP193</f>
        <v>53811.65000000001</v>
      </c>
      <c r="I87" s="313">
        <f t="shared" si="1"/>
        <v>43055.38278845492</v>
      </c>
      <c r="J87" s="313">
        <f>+'[1]TUTTI'!AQ193</f>
        <v>10756.267211545093</v>
      </c>
      <c r="L87" s="75" t="str">
        <f>+'[1]TUTTI'!AU193</f>
        <v>SI</v>
      </c>
    </row>
    <row r="88" spans="1:12" ht="30">
      <c r="A88" s="90">
        <v>86</v>
      </c>
      <c r="B88" s="311">
        <f>+'[1]TUTTI'!G194</f>
        <v>53.42725752508361</v>
      </c>
      <c r="C88" s="311" t="str">
        <f>+'[1]TUTTI'!L194</f>
        <v>Sud Sardegna</v>
      </c>
      <c r="D88" s="312" t="str">
        <f>+'[1]TUTTI'!K194</f>
        <v>Comune Di Portoscuso</v>
      </c>
      <c r="E88" s="90">
        <f>+'[1]TUTTI'!M194</f>
        <v>1110571215</v>
      </c>
      <c r="F88" s="311" t="str">
        <f>+'[1]TUTTI'!O194</f>
        <v>Istituto Comprensivo "V. Angius" Portoscuso</v>
      </c>
      <c r="G88" s="311" t="str">
        <f>+'[1]TUTTI'!AF194</f>
        <v>NO</v>
      </c>
      <c r="H88" s="313">
        <f>+'[1]TUTTI'!AP194</f>
        <v>13700</v>
      </c>
      <c r="I88" s="313">
        <f t="shared" si="1"/>
        <v>10960</v>
      </c>
      <c r="J88" s="313">
        <f>+'[1]TUTTI'!AQ194</f>
        <v>2740</v>
      </c>
      <c r="L88" s="75" t="str">
        <f>+'[1]TUTTI'!AU194</f>
        <v>SI</v>
      </c>
    </row>
    <row r="89" spans="1:12" ht="15">
      <c r="A89" s="90">
        <v>87</v>
      </c>
      <c r="B89" s="311">
        <f>+'[1]TUTTI'!G206</f>
        <v>52.66666666666667</v>
      </c>
      <c r="C89" s="311" t="str">
        <f>+'[1]TUTTI'!L206</f>
        <v>Nuoro</v>
      </c>
      <c r="D89" s="312" t="str">
        <f>+'[1]TUTTI'!K206</f>
        <v>Comune Di Nuoro</v>
      </c>
      <c r="E89" s="90" t="str">
        <f>+'[1]TUTTI'!M206</f>
        <v>0910510104</v>
      </c>
      <c r="F89" s="311" t="str">
        <f>+'[1]TUTTI'!O206</f>
        <v>Scuola Infanzia Funtana Buddia</v>
      </c>
      <c r="G89" s="311" t="str">
        <f>+'[1]TUTTI'!AF206</f>
        <v>NO</v>
      </c>
      <c r="H89" s="313">
        <f>+'[1]TUTTI'!AP206</f>
        <v>20000</v>
      </c>
      <c r="I89" s="313">
        <f t="shared" si="1"/>
        <v>14000</v>
      </c>
      <c r="J89" s="313">
        <f>+'[1]TUTTI'!AQ206</f>
        <v>6000</v>
      </c>
      <c r="L89" s="75" t="str">
        <f>+'[1]TUTTI'!AU206</f>
        <v>SI</v>
      </c>
    </row>
    <row r="90" spans="1:12" ht="30">
      <c r="A90" s="90">
        <v>88</v>
      </c>
      <c r="B90" s="311">
        <f>+'[1]TUTTI'!G207</f>
        <v>52.63905451701667</v>
      </c>
      <c r="C90" s="311" t="str">
        <f>+'[1]TUTTI'!L207</f>
        <v>Nuoro</v>
      </c>
      <c r="D90" s="312" t="str">
        <f>+'[1]TUTTI'!K207</f>
        <v>Comune Di Siniscola</v>
      </c>
      <c r="E90" s="90" t="str">
        <f>+'[1]TUTTI'!M207</f>
        <v>0910851659</v>
      </c>
      <c r="F90" s="311" t="str">
        <f>+'[1]TUTTI'!O207</f>
        <v>Carmelo Cottone</v>
      </c>
      <c r="G90" s="311" t="str">
        <f>+'[1]TUTTI'!AF207</f>
        <v>NO</v>
      </c>
      <c r="H90" s="313">
        <f>+'[1]TUTTI'!AP207</f>
        <v>35000</v>
      </c>
      <c r="I90" s="313">
        <f t="shared" si="1"/>
        <v>27377.886429595223</v>
      </c>
      <c r="J90" s="313">
        <f>+'[1]TUTTI'!AQ207</f>
        <v>7622.113570404779</v>
      </c>
      <c r="L90" s="75" t="str">
        <f>+'[1]TUTTI'!AU207</f>
        <v>SI</v>
      </c>
    </row>
    <row r="91" spans="1:12" ht="30">
      <c r="A91" s="90">
        <v>89</v>
      </c>
      <c r="B91" s="311">
        <f>+'[1]TUTTI'!G212</f>
        <v>52.388067851191806</v>
      </c>
      <c r="C91" s="311" t="str">
        <f>+'[1]TUTTI'!L212</f>
        <v>Sud Sardegna</v>
      </c>
      <c r="D91" s="312" t="str">
        <f>+'[1]TUTTI'!K212</f>
        <v>Comune Di Portoscuso</v>
      </c>
      <c r="E91" s="90">
        <f>+'[1]TUTTI'!M212</f>
        <v>1110570309</v>
      </c>
      <c r="F91" s="311" t="str">
        <f>+'[1]TUTTI'!O212</f>
        <v>Istituto Comprensivo "V. Angius" Portoscuso</v>
      </c>
      <c r="G91" s="311" t="str">
        <f>+'[1]TUTTI'!AF212</f>
        <v>NO</v>
      </c>
      <c r="H91" s="313">
        <f>+'[1]TUTTI'!AP212</f>
        <v>5462.5</v>
      </c>
      <c r="I91" s="313">
        <f t="shared" si="1"/>
        <v>4370</v>
      </c>
      <c r="J91" s="313">
        <f>+'[1]TUTTI'!AQ212</f>
        <v>1092.5</v>
      </c>
      <c r="L91" s="75" t="str">
        <f>+'[1]TUTTI'!AU212</f>
        <v>SI</v>
      </c>
    </row>
    <row r="92" spans="1:12" ht="30">
      <c r="A92" s="90">
        <v>90</v>
      </c>
      <c r="B92" s="311">
        <f>+'[1]TUTTI'!G215</f>
        <v>52</v>
      </c>
      <c r="C92" s="311" t="str">
        <f>+'[1]TUTTI'!L215</f>
        <v>Sassari</v>
      </c>
      <c r="D92" s="312" t="str">
        <f>+'[1]TUTTI'!K215</f>
        <v>Provincia Di Sassari</v>
      </c>
      <c r="E92" s="90" t="str">
        <f>+'[1]TUTTI'!M215</f>
        <v>0900031340</v>
      </c>
      <c r="F92" s="311" t="str">
        <f>+'[1]TUTTI'!O215</f>
        <v>Liceo Classico "G. Manno"</v>
      </c>
      <c r="G92" s="311" t="str">
        <f>+'[1]TUTTI'!AF215</f>
        <v>NO</v>
      </c>
      <c r="H92" s="313">
        <f>+'[1]TUTTI'!AP215</f>
        <v>72000</v>
      </c>
      <c r="I92" s="313">
        <f t="shared" si="1"/>
        <v>57600</v>
      </c>
      <c r="J92" s="313">
        <f>+'[1]TUTTI'!AQ215</f>
        <v>14400</v>
      </c>
      <c r="L92" s="75" t="str">
        <f>+'[1]TUTTI'!AU215</f>
        <v>SI</v>
      </c>
    </row>
    <row r="93" spans="1:12" ht="30">
      <c r="A93" s="90">
        <v>91</v>
      </c>
      <c r="B93" s="311">
        <f>+'[1]TUTTI'!G219</f>
        <v>51.94515306122449</v>
      </c>
      <c r="C93" s="311" t="str">
        <f>+'[1]TUTTI'!L219</f>
        <v>Sud Sardegna</v>
      </c>
      <c r="D93" s="312" t="str">
        <f>+'[1]TUTTI'!K219</f>
        <v>Provincia Del Sud Sardegna</v>
      </c>
      <c r="E93" s="90">
        <f>+'[1]TUTTI'!M219</f>
        <v>1110351219</v>
      </c>
      <c r="F93" s="311" t="str">
        <f>+'[1]TUTTI'!O219</f>
        <v>Iis - Asproni-Fermi</v>
      </c>
      <c r="G93" s="311" t="str">
        <f>+'[1]TUTTI'!AF219</f>
        <v>NO</v>
      </c>
      <c r="H93" s="313">
        <f>+'[1]TUTTI'!AP219</f>
        <v>7850</v>
      </c>
      <c r="I93" s="313">
        <f t="shared" si="1"/>
        <v>6280</v>
      </c>
      <c r="J93" s="313">
        <f>+'[1]TUTTI'!AQ219</f>
        <v>1570</v>
      </c>
      <c r="L93" s="75" t="str">
        <f>+'[1]TUTTI'!AU219</f>
        <v>SI</v>
      </c>
    </row>
    <row r="94" spans="1:12" ht="30">
      <c r="A94" s="90">
        <v>92</v>
      </c>
      <c r="B94" s="311">
        <f>+'[1]TUTTI'!G221</f>
        <v>51.83957219251337</v>
      </c>
      <c r="C94" s="311" t="str">
        <f>+'[1]TUTTI'!L221</f>
        <v>Sud Sardegna</v>
      </c>
      <c r="D94" s="312" t="str">
        <f>+'[1]TUTTI'!K221</f>
        <v>Comune Di Serrenti</v>
      </c>
      <c r="E94" s="90" t="str">
        <f>+'[1]TUTTI'!M221</f>
        <v>1110780556</v>
      </c>
      <c r="F94" s="311" t="str">
        <f>+'[1]TUTTI'!O221</f>
        <v>Scuola Dell'Infanzia Di Via Eleonora D'Arborea</v>
      </c>
      <c r="G94" s="311" t="str">
        <f>+'[1]TUTTI'!AF221</f>
        <v>NO</v>
      </c>
      <c r="H94" s="313">
        <f>+'[1]TUTTI'!AP221</f>
        <v>50000</v>
      </c>
      <c r="I94" s="313">
        <f t="shared" si="1"/>
        <v>22727.272727272728</v>
      </c>
      <c r="J94" s="313">
        <f>+'[1]TUTTI'!AQ221</f>
        <v>27272.727272727272</v>
      </c>
      <c r="L94" s="75" t="str">
        <f>+'[1]TUTTI'!AU221</f>
        <v>SI</v>
      </c>
    </row>
    <row r="95" spans="1:12" ht="30">
      <c r="A95" s="90">
        <v>93</v>
      </c>
      <c r="B95" s="311">
        <f>+'[1]TUTTI'!G222</f>
        <v>51.82986626698248</v>
      </c>
      <c r="C95" s="311" t="str">
        <f>+'[1]TUTTI'!L222</f>
        <v>Sassari</v>
      </c>
      <c r="D95" s="312" t="str">
        <f>+'[1]TUTTI'!K222</f>
        <v>Comune Di Ploaghe</v>
      </c>
      <c r="E95" s="90" t="str">
        <f>+'[1]TUTTI'!M222</f>
        <v>0900570372</v>
      </c>
      <c r="F95" s="311" t="str">
        <f>+'[1]TUTTI'!O222</f>
        <v>Scuola Secondaria Di Primo Grado</v>
      </c>
      <c r="G95" s="311" t="str">
        <f>+'[1]TUTTI'!AF222</f>
        <v>NO</v>
      </c>
      <c r="H95" s="313">
        <f>+'[1]TUTTI'!AP222</f>
        <v>28125</v>
      </c>
      <c r="I95" s="313">
        <f t="shared" si="1"/>
        <v>22500</v>
      </c>
      <c r="J95" s="313">
        <f>+'[1]TUTTI'!AQ222</f>
        <v>5625</v>
      </c>
      <c r="L95" s="75" t="str">
        <f>+'[1]TUTTI'!AU222</f>
        <v>SI</v>
      </c>
    </row>
    <row r="96" spans="1:12" ht="15">
      <c r="A96" s="90">
        <v>94</v>
      </c>
      <c r="B96" s="311">
        <f>+'[1]TUTTI'!G227</f>
        <v>51.60080521315007</v>
      </c>
      <c r="C96" s="311" t="str">
        <f>+'[1]TUTTI'!L227</f>
        <v>Nuoro</v>
      </c>
      <c r="D96" s="312" t="str">
        <f>+'[1]TUTTI'!K227</f>
        <v>Comune Di Tortolì</v>
      </c>
      <c r="E96" s="90" t="str">
        <f>+'[1]TUTTI'!M227</f>
        <v>0910950649</v>
      </c>
      <c r="F96" s="311" t="str">
        <f>+'[1]TUTTI'!O227</f>
        <v>Primaria Zinnias</v>
      </c>
      <c r="G96" s="311" t="str">
        <f>+'[1]TUTTI'!AF227</f>
        <v>NO</v>
      </c>
      <c r="H96" s="313">
        <f>+'[1]TUTTI'!AP227</f>
        <v>20000</v>
      </c>
      <c r="I96" s="313">
        <f t="shared" si="1"/>
        <v>15774.647887323943</v>
      </c>
      <c r="J96" s="313">
        <f>+'[1]TUTTI'!AQ227</f>
        <v>4225.352112676056</v>
      </c>
      <c r="L96" s="75" t="str">
        <f>+'[1]TUTTI'!AU227</f>
        <v>SI</v>
      </c>
    </row>
    <row r="97" spans="1:12" ht="30">
      <c r="A97" s="90">
        <v>95</v>
      </c>
      <c r="B97" s="311">
        <f>+'[1]TUTTI'!G258</f>
        <v>49.95804195804195</v>
      </c>
      <c r="C97" s="311" t="str">
        <f>+'[1]TUTTI'!L258</f>
        <v>Sud Sardegna</v>
      </c>
      <c r="D97" s="312" t="str">
        <f>+'[1]TUTTI'!K258</f>
        <v>Comune Di Villaspeciosa</v>
      </c>
      <c r="E97" s="90" t="str">
        <f>+'[1]TUTTI'!M258</f>
        <v>  1111070248</v>
      </c>
      <c r="F97" s="311" t="str">
        <f>+'[1]TUTTI'!O258</f>
        <v>Scuola Primaria </v>
      </c>
      <c r="G97" s="311" t="str">
        <f>+'[1]TUTTI'!AF258</f>
        <v>NO</v>
      </c>
      <c r="H97" s="313">
        <f>+'[1]TUTTI'!AP258</f>
        <v>15000</v>
      </c>
      <c r="I97" s="313">
        <f t="shared" si="1"/>
        <v>12000</v>
      </c>
      <c r="J97" s="313">
        <f>+'[1]TUTTI'!AQ258</f>
        <v>3000</v>
      </c>
      <c r="L97" s="75" t="str">
        <f>+'[1]TUTTI'!AU258</f>
        <v>SI</v>
      </c>
    </row>
    <row r="98" spans="1:12" ht="30">
      <c r="A98" s="90">
        <v>96</v>
      </c>
      <c r="B98" s="311">
        <f>+'[1]TUTTI'!G261</f>
        <v>49.70689655172414</v>
      </c>
      <c r="C98" s="311" t="str">
        <f>+'[1]TUTTI'!L261</f>
        <v>Oristano</v>
      </c>
      <c r="D98" s="312" t="str">
        <f>+'[1]TUTTI'!K261</f>
        <v>Comune Di Busachi</v>
      </c>
      <c r="E98" s="90" t="str">
        <f>+'[1]TUTTI'!M261</f>
        <v>0950170673</v>
      </c>
      <c r="F98" s="311" t="str">
        <f>+'[1]TUTTI'!O261</f>
        <v>Scuola Media Statale Domenico Azuni</v>
      </c>
      <c r="G98" s="311" t="str">
        <f>+'[1]TUTTI'!AF261</f>
        <v>NO</v>
      </c>
      <c r="H98" s="313">
        <f>+'[1]TUTTI'!AP261</f>
        <v>45000</v>
      </c>
      <c r="I98" s="313">
        <f t="shared" si="1"/>
        <v>36000</v>
      </c>
      <c r="J98" s="313">
        <f>+'[1]TUTTI'!AQ261</f>
        <v>9000</v>
      </c>
      <c r="L98" s="75" t="str">
        <f>+'[1]TUTTI'!AU261</f>
        <v>SI</v>
      </c>
    </row>
    <row r="99" spans="1:12" ht="15">
      <c r="A99" s="90">
        <v>97</v>
      </c>
      <c r="B99" s="311">
        <f>+'[1]TUTTI'!G262</f>
        <v>49.66806999306999</v>
      </c>
      <c r="C99" s="311" t="str">
        <f>+'[1]TUTTI'!L262</f>
        <v>Nuoro</v>
      </c>
      <c r="D99" s="312" t="str">
        <f>+'[1]TUTTI'!K262</f>
        <v>Comune Di Tortolì</v>
      </c>
      <c r="E99" s="90" t="str">
        <f>+'[1]TUTTI'!M262</f>
        <v>0910950671</v>
      </c>
      <c r="F99" s="311" t="str">
        <f>+'[1]TUTTI'!O262</f>
        <v>Infanzia E Secondaria 1° Grado Viale Arbatax</v>
      </c>
      <c r="G99" s="311" t="str">
        <f>+'[1]TUTTI'!AF262</f>
        <v>NO</v>
      </c>
      <c r="H99" s="313">
        <f>+'[1]TUTTI'!AP262</f>
        <v>53800</v>
      </c>
      <c r="I99" s="313">
        <f t="shared" si="1"/>
        <v>43040</v>
      </c>
      <c r="J99" s="313">
        <f>+'[1]TUTTI'!AQ262</f>
        <v>10760</v>
      </c>
      <c r="L99" s="75" t="str">
        <f>+'[1]TUTTI'!AU262</f>
        <v>SI</v>
      </c>
    </row>
    <row r="100" spans="1:12" ht="15">
      <c r="A100" s="90">
        <v>98</v>
      </c>
      <c r="B100" s="311">
        <f>+'[1]TUTTI'!G266</f>
        <v>49.21212121212121</v>
      </c>
      <c r="C100" s="311" t="str">
        <f>+'[1]TUTTI'!L266</f>
        <v>Nuoro</v>
      </c>
      <c r="D100" s="312" t="str">
        <f>+'[1]TUTTI'!K266</f>
        <v>Comune Di Dorgali</v>
      </c>
      <c r="E100" s="90" t="str">
        <f>+'[1]TUTTI'!M266</f>
        <v>0910170028</v>
      </c>
      <c r="F100" s="311" t="str">
        <f>+'[1]TUTTI'!O266</f>
        <v>Infanzia Via Enrico Fermi</v>
      </c>
      <c r="G100" s="311" t="str">
        <f>+'[1]TUTTI'!AF266</f>
        <v>NO</v>
      </c>
      <c r="H100" s="313">
        <f>+'[1]TUTTI'!AP266</f>
        <v>16500</v>
      </c>
      <c r="I100" s="313">
        <f t="shared" si="1"/>
        <v>6600</v>
      </c>
      <c r="J100" s="313">
        <f>+'[1]TUTTI'!AQ266</f>
        <v>9900</v>
      </c>
      <c r="L100" s="75" t="str">
        <f>+'[1]TUTTI'!AU266</f>
        <v>SI</v>
      </c>
    </row>
    <row r="101" spans="1:12" ht="15">
      <c r="A101" s="90">
        <v>99</v>
      </c>
      <c r="B101" s="311">
        <f>+'[1]TUTTI'!G267</f>
        <v>49.16180108857002</v>
      </c>
      <c r="C101" s="311" t="str">
        <f>+'[1]TUTTI'!L267</f>
        <v>Nuoro</v>
      </c>
      <c r="D101" s="312" t="str">
        <f>+'[1]TUTTI'!K267</f>
        <v>Comune Di Tortolì</v>
      </c>
      <c r="E101" s="90" t="str">
        <f>+'[1]TUTTI'!M267</f>
        <v>0910950667</v>
      </c>
      <c r="F101" s="311" t="str">
        <f>+'[1]TUTTI'!O267</f>
        <v>Istituto Secondario I Grado</v>
      </c>
      <c r="G101" s="311" t="str">
        <f>+'[1]TUTTI'!AF267</f>
        <v>NO</v>
      </c>
      <c r="H101" s="313">
        <f>+'[1]TUTTI'!AP267</f>
        <v>20000</v>
      </c>
      <c r="I101" s="313">
        <f t="shared" si="1"/>
        <v>16000</v>
      </c>
      <c r="J101" s="313">
        <f>+'[1]TUTTI'!AQ267</f>
        <v>4000</v>
      </c>
      <c r="L101" s="75" t="str">
        <f>+'[1]TUTTI'!AU267</f>
        <v>SI</v>
      </c>
    </row>
    <row r="102" spans="1:12" ht="30">
      <c r="A102" s="90">
        <v>100</v>
      </c>
      <c r="B102" s="311">
        <f>+'[1]TUTTI'!G272</f>
        <v>48.80879482171196</v>
      </c>
      <c r="C102" s="311" t="str">
        <f>+'[1]TUTTI'!L272</f>
        <v>Città Metropolitana di Cagliari</v>
      </c>
      <c r="D102" s="312" t="str">
        <f>+'[1]TUTTI'!K272</f>
        <v>Comune Di Assemini</v>
      </c>
      <c r="E102" s="90" t="str">
        <f>+'[1]TUTTI'!M272</f>
        <v>0920030982</v>
      </c>
      <c r="F102" s="311" t="str">
        <f>+'[1]TUTTI'!O272</f>
        <v>Don Albino Mancosu</v>
      </c>
      <c r="G102" s="311" t="str">
        <f>+'[1]TUTTI'!AF272</f>
        <v>NO</v>
      </c>
      <c r="H102" s="313">
        <f>+'[1]TUTTI'!AP272</f>
        <v>16350</v>
      </c>
      <c r="I102" s="313">
        <f t="shared" si="1"/>
        <v>12898.333333333334</v>
      </c>
      <c r="J102" s="313">
        <f>+'[1]TUTTI'!AQ272</f>
        <v>3451.6666666666665</v>
      </c>
      <c r="L102" s="75" t="str">
        <f>+'[1]TUTTI'!AU272</f>
        <v>SI</v>
      </c>
    </row>
    <row r="103" spans="1:12" ht="30">
      <c r="A103" s="90">
        <v>101</v>
      </c>
      <c r="B103" s="311">
        <f>+'[1]TUTTI'!G277</f>
        <v>48.65812037272235</v>
      </c>
      <c r="C103" s="311" t="str">
        <f>+'[1]TUTTI'!L277</f>
        <v>Città Metropolitana di Cagliari</v>
      </c>
      <c r="D103" s="312" t="str">
        <f>+'[1]TUTTI'!K277</f>
        <v>Comune Di Assemini</v>
      </c>
      <c r="E103" s="90" t="str">
        <f>+'[1]TUTTI'!M277</f>
        <v>0920030231</v>
      </c>
      <c r="F103" s="311" t="str">
        <f>+'[1]TUTTI'!O277</f>
        <v>Dionigi Scalas</v>
      </c>
      <c r="G103" s="311" t="str">
        <f>+'[1]TUTTI'!AF277</f>
        <v>NO</v>
      </c>
      <c r="H103" s="313">
        <f>+'[1]TUTTI'!AP277</f>
        <v>20032.08</v>
      </c>
      <c r="I103" s="313">
        <f t="shared" si="1"/>
        <v>16025.664</v>
      </c>
      <c r="J103" s="313">
        <f>+'[1]TUTTI'!AQ277</f>
        <v>4006.4160000000006</v>
      </c>
      <c r="L103" s="75" t="str">
        <f>+'[1]TUTTI'!AU277</f>
        <v>SI</v>
      </c>
    </row>
    <row r="104" spans="1:12" ht="30">
      <c r="A104" s="90">
        <v>102</v>
      </c>
      <c r="B104" s="311">
        <f>+'[1]TUTTI'!G280</f>
        <v>48.60353535353535</v>
      </c>
      <c r="C104" s="311" t="str">
        <f>+'[1]TUTTI'!L280</f>
        <v>Sud Sardegna</v>
      </c>
      <c r="D104" s="312" t="str">
        <f>+'[1]TUTTI'!K280</f>
        <v>Comune Di Serrenti</v>
      </c>
      <c r="E104" s="90">
        <f>+'[1]TUTTI'!M280</f>
        <v>1110780106</v>
      </c>
      <c r="F104" s="311" t="str">
        <f>+'[1]TUTTI'!O280</f>
        <v>Scuola Primaria Di Via Eleonora D'Arborea</v>
      </c>
      <c r="G104" s="311" t="str">
        <f>+'[1]TUTTI'!AF280</f>
        <v>NO</v>
      </c>
      <c r="H104" s="313">
        <f>+'[1]TUTTI'!AP280</f>
        <v>32000</v>
      </c>
      <c r="I104" s="313">
        <f t="shared" si="1"/>
        <v>17066.666666666664</v>
      </c>
      <c r="J104" s="313">
        <f>+'[1]TUTTI'!AQ280</f>
        <v>14933.333333333334</v>
      </c>
      <c r="L104" s="75" t="str">
        <f>+'[1]TUTTI'!AU280</f>
        <v>SI</v>
      </c>
    </row>
    <row r="105" spans="1:12" ht="30">
      <c r="A105" s="90">
        <v>103</v>
      </c>
      <c r="B105" s="311">
        <f>+'[1]TUTTI'!G281</f>
        <v>48.55690032743603</v>
      </c>
      <c r="C105" s="311" t="str">
        <f>+'[1]TUTTI'!L281</f>
        <v>Oristano</v>
      </c>
      <c r="D105" s="312" t="str">
        <f>+'[1]TUTTI'!K281</f>
        <v>Comune Di Arborea</v>
      </c>
      <c r="E105" s="90" t="str">
        <f>+'[1]TUTTI'!M281</f>
        <v>0950060139</v>
      </c>
      <c r="F105" s="311" t="str">
        <f>+'[1]TUTTI'!O281</f>
        <v>Secondaria 1 Grado </v>
      </c>
      <c r="G105" s="311" t="str">
        <f>+'[1]TUTTI'!AF281</f>
        <v>NO</v>
      </c>
      <c r="H105" s="313">
        <f>+'[1]TUTTI'!AP281</f>
        <v>5500</v>
      </c>
      <c r="I105" s="313">
        <f t="shared" si="1"/>
        <v>4399.958566221142</v>
      </c>
      <c r="J105" s="313">
        <f>+'[1]TUTTI'!AQ281</f>
        <v>1100.0414337788577</v>
      </c>
      <c r="L105" s="75" t="str">
        <f>+'[1]TUTTI'!AU281</f>
        <v>SI</v>
      </c>
    </row>
    <row r="106" spans="1:12" ht="30">
      <c r="A106" s="90">
        <v>104</v>
      </c>
      <c r="B106" s="311">
        <f>+'[1]TUTTI'!G282</f>
        <v>48.523326572008116</v>
      </c>
      <c r="C106" s="311" t="str">
        <f>+'[1]TUTTI'!L282</f>
        <v>Sud Sardegna</v>
      </c>
      <c r="D106" s="312" t="str">
        <f>+'[1]TUTTI'!K282</f>
        <v>Comune Di Siurgus Donigala</v>
      </c>
      <c r="E106" s="90" t="str">
        <f>+'[1]TUTTI'!M282</f>
        <v>1110860339</v>
      </c>
      <c r="F106" s="311" t="str">
        <f>+'[1]TUTTI'!O282</f>
        <v>Scuole Elementari E Medie</v>
      </c>
      <c r="G106" s="311" t="str">
        <f>+'[1]TUTTI'!AF282</f>
        <v>NO</v>
      </c>
      <c r="H106" s="313">
        <f>+'[1]TUTTI'!AP282</f>
        <v>43000</v>
      </c>
      <c r="I106" s="313">
        <f t="shared" si="1"/>
        <v>34400</v>
      </c>
      <c r="J106" s="313">
        <f>+'[1]TUTTI'!AQ282</f>
        <v>8600</v>
      </c>
      <c r="L106" s="75" t="str">
        <f>+'[1]TUTTI'!AU282</f>
        <v>SI</v>
      </c>
    </row>
    <row r="107" spans="1:12" ht="15">
      <c r="A107" s="90">
        <v>105</v>
      </c>
      <c r="B107" s="311">
        <f>+'[1]TUTTI'!G283</f>
        <v>48.32245681381958</v>
      </c>
      <c r="C107" s="311" t="str">
        <f>+'[1]TUTTI'!L283</f>
        <v>Sassari</v>
      </c>
      <c r="D107" s="312" t="str">
        <f>+'[1]TUTTI'!K283</f>
        <v>Comune Di Sorso</v>
      </c>
      <c r="E107" s="90" t="str">
        <f>+'[1]TUTTI'!M283</f>
        <v>0900690240</v>
      </c>
      <c r="F107" s="311" t="str">
        <f>+'[1]TUTTI'!O283</f>
        <v>Scuola Primaria Azuni</v>
      </c>
      <c r="G107" s="311" t="str">
        <f>+'[1]TUTTI'!AF283</f>
        <v>NO</v>
      </c>
      <c r="H107" s="313">
        <f>+'[1]TUTTI'!AP283</f>
        <v>47500</v>
      </c>
      <c r="I107" s="313">
        <f t="shared" si="1"/>
        <v>38000</v>
      </c>
      <c r="J107" s="313">
        <f>+'[1]TUTTI'!AQ283</f>
        <v>9500</v>
      </c>
      <c r="L107" s="75" t="str">
        <f>+'[1]TUTTI'!AU283</f>
        <v>SI</v>
      </c>
    </row>
    <row r="108" spans="1:12" ht="30">
      <c r="A108" s="90">
        <v>106</v>
      </c>
      <c r="B108" s="311">
        <f>+'[1]TUTTI'!G290</f>
        <v>47.93356877298736</v>
      </c>
      <c r="C108" s="311" t="str">
        <f>+'[1]TUTTI'!L290</f>
        <v>Sud Sardegna</v>
      </c>
      <c r="D108" s="312" t="str">
        <f>+'[1]TUTTI'!K290</f>
        <v>Comune Di Senorbì </v>
      </c>
      <c r="E108" s="90" t="str">
        <f>+'[1]TUTTI'!M290</f>
        <v>1110750332</v>
      </c>
      <c r="F108" s="311" t="str">
        <f>+'[1]TUTTI'!O290</f>
        <v>Istituto "L. Mezzacapo" Scuola Primaria</v>
      </c>
      <c r="G108" s="311" t="str">
        <f>+'[1]TUTTI'!AF290</f>
        <v>NO</v>
      </c>
      <c r="H108" s="313">
        <f>+'[1]TUTTI'!AP290</f>
        <v>45000</v>
      </c>
      <c r="I108" s="313">
        <f t="shared" si="1"/>
        <v>35250</v>
      </c>
      <c r="J108" s="313">
        <f>+'[1]TUTTI'!AQ290</f>
        <v>9750</v>
      </c>
      <c r="L108" s="75" t="str">
        <f>+'[1]TUTTI'!AU290</f>
        <v>SI</v>
      </c>
    </row>
    <row r="109" spans="1:12" ht="30">
      <c r="A109" s="90">
        <v>107</v>
      </c>
      <c r="B109" s="311">
        <f>+'[1]TUTTI'!G291</f>
        <v>47.92821197122272</v>
      </c>
      <c r="C109" s="311" t="str">
        <f>+'[1]TUTTI'!L291</f>
        <v>Città Metropolitana di Cagliari</v>
      </c>
      <c r="D109" s="312" t="str">
        <f>+'[1]TUTTI'!K291</f>
        <v>Comune Di Assemini</v>
      </c>
      <c r="E109" s="90" t="str">
        <f>+'[1]TUTTI'!M291</f>
        <v>0920031043</v>
      </c>
      <c r="F109" s="311" t="str">
        <f>+'[1]TUTTI'!O291</f>
        <v>Laura Maristoni</v>
      </c>
      <c r="G109" s="311" t="str">
        <f>+'[1]TUTTI'!AF291</f>
        <v>NO</v>
      </c>
      <c r="H109" s="313">
        <f>+'[1]TUTTI'!AP291</f>
        <v>11440</v>
      </c>
      <c r="I109" s="313">
        <f t="shared" si="1"/>
        <v>9109.62962962963</v>
      </c>
      <c r="J109" s="313">
        <f>+'[1]TUTTI'!AQ291</f>
        <v>2330.3703703703704</v>
      </c>
      <c r="L109" s="75" t="str">
        <f>+'[1]TUTTI'!AU291</f>
        <v>SI</v>
      </c>
    </row>
    <row r="110" spans="1:12" ht="30">
      <c r="A110" s="90">
        <v>108</v>
      </c>
      <c r="B110" s="311">
        <f>+'[1]TUTTI'!G297</f>
        <v>47.706148314259494</v>
      </c>
      <c r="C110" s="311" t="str">
        <f>+'[1]TUTTI'!L297</f>
        <v>Oristano</v>
      </c>
      <c r="D110" s="312" t="str">
        <f>+'[1]TUTTI'!K297</f>
        <v>Comune Di Villaurbana</v>
      </c>
      <c r="E110" s="90" t="str">
        <f>+'[1]TUTTI'!M297</f>
        <v> 0950720794</v>
      </c>
      <c r="F110" s="311" t="str">
        <f>+'[1]TUTTI'!O297</f>
        <v>Scuola Secondaria Di Primo Grado Antioco Zucca</v>
      </c>
      <c r="G110" s="311" t="str">
        <f>+'[1]TUTTI'!AF297</f>
        <v>NO</v>
      </c>
      <c r="H110" s="313">
        <f>+'[1]TUTTI'!AP297</f>
        <v>33180</v>
      </c>
      <c r="I110" s="313">
        <f t="shared" si="1"/>
        <v>26544</v>
      </c>
      <c r="J110" s="313">
        <f>+'[1]TUTTI'!AQ297</f>
        <v>6636</v>
      </c>
      <c r="L110" s="75" t="str">
        <f>+'[1]TUTTI'!AU297</f>
        <v>SI</v>
      </c>
    </row>
    <row r="111" spans="1:12" ht="30">
      <c r="A111" s="90">
        <v>109</v>
      </c>
      <c r="B111" s="311">
        <f>+'[1]TUTTI'!G304</f>
        <v>47.281948970049804</v>
      </c>
      <c r="C111" s="311" t="str">
        <f>+'[1]TUTTI'!L304</f>
        <v>Nuoro</v>
      </c>
      <c r="D111" s="312" t="str">
        <f>+'[1]TUTTI'!K304</f>
        <v>Comune Di Macomer</v>
      </c>
      <c r="E111" s="90" t="str">
        <f>+'[1]TUTTI'!M304</f>
        <v>0910440186</v>
      </c>
      <c r="F111" s="311" t="str">
        <f>+'[1]TUTTI'!O304</f>
        <v>Scuola Primaria Santa Maria - Via Salaris</v>
      </c>
      <c r="G111" s="311" t="str">
        <f>+'[1]TUTTI'!AF304</f>
        <v>NO</v>
      </c>
      <c r="H111" s="313">
        <f>+'[1]TUTTI'!AP304</f>
        <v>33239.26</v>
      </c>
      <c r="I111" s="313">
        <f t="shared" si="1"/>
        <v>25594.2302</v>
      </c>
      <c r="J111" s="313">
        <f>+'[1]TUTTI'!AQ304</f>
        <v>7645.029800000001</v>
      </c>
      <c r="L111" s="75" t="str">
        <f>+'[1]TUTTI'!AU304</f>
        <v>SI</v>
      </c>
    </row>
    <row r="112" spans="1:12" ht="15">
      <c r="A112" s="90">
        <v>110</v>
      </c>
      <c r="B112" s="311">
        <f>+'[1]TUTTI'!G305</f>
        <v>47.25730130326153</v>
      </c>
      <c r="C112" s="311" t="str">
        <f>+'[1]TUTTI'!L305</f>
        <v>Sassari</v>
      </c>
      <c r="D112" s="312" t="str">
        <f>+'[1]TUTTI'!K305</f>
        <v>Comune Di Aggius</v>
      </c>
      <c r="E112" s="90" t="str">
        <f>+'[1]TUTTI'!M305</f>
        <v>0900010308</v>
      </c>
      <c r="F112" s="311" t="str">
        <f>+'[1]TUTTI'!O305</f>
        <v>Istituto Comprensivo Michele Pisano - Aggius</v>
      </c>
      <c r="G112" s="311" t="str">
        <f>+'[1]TUTTI'!AF305</f>
        <v>NO</v>
      </c>
      <c r="H112" s="313">
        <f>+'[1]TUTTI'!AP305</f>
        <v>26000</v>
      </c>
      <c r="I112" s="313">
        <f t="shared" si="1"/>
        <v>20800</v>
      </c>
      <c r="J112" s="313">
        <f>+'[1]TUTTI'!AQ305</f>
        <v>5200</v>
      </c>
      <c r="L112" s="75" t="str">
        <f>+'[1]TUTTI'!AU305</f>
        <v>SI</v>
      </c>
    </row>
    <row r="113" spans="1:12" ht="15">
      <c r="A113" s="90">
        <v>111</v>
      </c>
      <c r="B113" s="311">
        <f>+'[1]TUTTI'!G307</f>
        <v>47.15562913907285</v>
      </c>
      <c r="C113" s="311" t="str">
        <f>+'[1]TUTTI'!L307</f>
        <v>Nuoro</v>
      </c>
      <c r="D113" s="312" t="str">
        <f>+'[1]TUTTI'!K307</f>
        <v>Comune Di Nuoro</v>
      </c>
      <c r="E113" s="90" t="str">
        <f>+'[1]TUTTI'!M307</f>
        <v>0910510189</v>
      </c>
      <c r="F113" s="311" t="str">
        <f>+'[1]TUTTI'!O307</f>
        <v>Scuola Dell'Infanzia, Scuola Primaria E Scuola Secondaria Si 1° Grado Di San Pietro</v>
      </c>
      <c r="G113" s="311" t="str">
        <f>+'[1]TUTTI'!AF307</f>
        <v>NO</v>
      </c>
      <c r="H113" s="313">
        <f>+'[1]TUTTI'!AP307</f>
        <v>40000</v>
      </c>
      <c r="I113" s="313">
        <f t="shared" si="1"/>
        <v>28000</v>
      </c>
      <c r="J113" s="313">
        <f>+'[1]TUTTI'!AQ307</f>
        <v>12000</v>
      </c>
      <c r="L113" s="75" t="str">
        <f>+'[1]TUTTI'!AU307</f>
        <v>SI</v>
      </c>
    </row>
    <row r="114" spans="1:12" ht="30">
      <c r="A114" s="90">
        <v>112</v>
      </c>
      <c r="B114" s="311">
        <f>+'[1]TUTTI'!G318</f>
        <v>46.908451809657464</v>
      </c>
      <c r="C114" s="311" t="str">
        <f>+'[1]TUTTI'!L318</f>
        <v>Nuoro</v>
      </c>
      <c r="D114" s="312" t="str">
        <f>+'[1]TUTTI'!K318</f>
        <v>Comune Di Macomer</v>
      </c>
      <c r="E114" s="90" t="str">
        <f>+'[1]TUTTI'!M318</f>
        <v>0910440309</v>
      </c>
      <c r="F114" s="311" t="str">
        <f>+'[1]TUTTI'!O318</f>
        <v>Scuola Secondaria Di 1° Grado - Media N.2 - Via Luserna</v>
      </c>
      <c r="G114" s="311" t="str">
        <f>+'[1]TUTTI'!AF318</f>
        <v>NO</v>
      </c>
      <c r="H114" s="313">
        <f>+'[1]TUTTI'!AP318</f>
        <v>53394.45</v>
      </c>
      <c r="I114" s="313">
        <f t="shared" si="1"/>
        <v>41113.7265</v>
      </c>
      <c r="J114" s="313">
        <f>+'[1]TUTTI'!AQ318</f>
        <v>12280.7235</v>
      </c>
      <c r="L114" s="75" t="str">
        <f>+'[1]TUTTI'!AU318</f>
        <v>SI</v>
      </c>
    </row>
    <row r="115" spans="1:12" ht="15">
      <c r="A115" s="90">
        <v>113</v>
      </c>
      <c r="B115" s="311">
        <f>+'[1]TUTTI'!G321</f>
        <v>46.76086945584662</v>
      </c>
      <c r="C115" s="311" t="str">
        <f>+'[1]TUTTI'!L321</f>
        <v>Nuoro</v>
      </c>
      <c r="D115" s="312" t="str">
        <f>+'[1]TUTTI'!K321</f>
        <v>Comune Di Ollolai</v>
      </c>
      <c r="E115" s="90" t="str">
        <f>+'[1]TUTTI'!M321</f>
        <v>0910560166</v>
      </c>
      <c r="F115" s="311" t="str">
        <f>+'[1]TUTTI'!O321</f>
        <v>Scuola Primaria E Secondaria Di Ollolai</v>
      </c>
      <c r="G115" s="311" t="str">
        <f>+'[1]TUTTI'!AF321</f>
        <v>NO</v>
      </c>
      <c r="H115" s="313">
        <f>+'[1]TUTTI'!AP321</f>
        <v>31111.11</v>
      </c>
      <c r="I115" s="313">
        <f t="shared" si="1"/>
        <v>24444.443571428572</v>
      </c>
      <c r="J115" s="313">
        <f>+'[1]TUTTI'!AQ321</f>
        <v>6666.666428571429</v>
      </c>
      <c r="L115" s="75" t="str">
        <f>+'[1]TUTTI'!AU321</f>
        <v>SI</v>
      </c>
    </row>
    <row r="116" spans="1:12" ht="30">
      <c r="A116" s="90">
        <v>114</v>
      </c>
      <c r="B116" s="311">
        <f>+'[1]TUTTI'!G322</f>
        <v>46.70862002515358</v>
      </c>
      <c r="C116" s="311" t="str">
        <f>+'[1]TUTTI'!L322</f>
        <v>Oristano</v>
      </c>
      <c r="D116" s="312" t="str">
        <f>+'[1]TUTTI'!K322</f>
        <v>Comune Di Ghilarza</v>
      </c>
      <c r="E116" s="90" t="str">
        <f>+'[1]TUTTI'!M322</f>
        <v>0950210089</v>
      </c>
      <c r="F116" s="311" t="str">
        <f>+'[1]TUTTI'!O322</f>
        <v>Scuola Primaria A.Gramsci</v>
      </c>
      <c r="G116" s="311" t="str">
        <f>+'[1]TUTTI'!AF322</f>
        <v>NO</v>
      </c>
      <c r="H116" s="313">
        <f>+'[1]TUTTI'!AP322</f>
        <v>26950.85</v>
      </c>
      <c r="I116" s="313">
        <f t="shared" si="1"/>
        <v>21560.68</v>
      </c>
      <c r="J116" s="313">
        <f>+'[1]TUTTI'!AQ322</f>
        <v>5390.17</v>
      </c>
      <c r="L116" s="75" t="str">
        <f>+'[1]TUTTI'!AU322</f>
        <v>SI</v>
      </c>
    </row>
    <row r="117" spans="1:12" ht="30">
      <c r="A117" s="90">
        <v>115</v>
      </c>
      <c r="B117" s="311">
        <f>+'[1]TUTTI'!G323</f>
        <v>46.66740909090909</v>
      </c>
      <c r="C117" s="311" t="str">
        <f>+'[1]TUTTI'!L323</f>
        <v>Sassari</v>
      </c>
      <c r="D117" s="312" t="str">
        <f>+'[1]TUTTI'!K323</f>
        <v>Provincia Di Sassari</v>
      </c>
      <c r="E117" s="90" t="str">
        <f>+'[1]TUTTI'!M323</f>
        <v>0900520471</v>
      </c>
      <c r="F117" s="311" t="str">
        <f>+'[1]TUTTI'!O323</f>
        <v>Istituto Tecnico Commerciale Geometri E Agrario</v>
      </c>
      <c r="G117" s="311" t="str">
        <f>+'[1]TUTTI'!AF323</f>
        <v>NO</v>
      </c>
      <c r="H117" s="313">
        <f>+'[1]TUTTI'!AP323</f>
        <v>30900</v>
      </c>
      <c r="I117" s="313">
        <f t="shared" si="1"/>
        <v>24720</v>
      </c>
      <c r="J117" s="313">
        <f>+'[1]TUTTI'!AQ323</f>
        <v>6180</v>
      </c>
      <c r="L117" s="75" t="str">
        <f>+'[1]TUTTI'!AU323</f>
        <v>SI</v>
      </c>
    </row>
    <row r="118" spans="1:12" ht="45">
      <c r="A118" s="90">
        <v>116</v>
      </c>
      <c r="B118" s="311">
        <f>+'[1]TUTTI'!G328</f>
        <v>46.35355860260999</v>
      </c>
      <c r="C118" s="311" t="str">
        <f>+'[1]TUTTI'!L328</f>
        <v>Sassari</v>
      </c>
      <c r="D118" s="312" t="str">
        <f>+'[1]TUTTI'!K328</f>
        <v>Comune Di Sant'Antonio Di Gallura</v>
      </c>
      <c r="E118" s="90" t="str">
        <f>+'[1]TUTTI'!M328</f>
        <v>0900850712</v>
      </c>
      <c r="F118" s="311" t="str">
        <f>+'[1]TUTTI'!O328</f>
        <v>Primaria - Tommaso Luciano</v>
      </c>
      <c r="G118" s="311" t="str">
        <f>+'[1]TUTTI'!AF328</f>
        <v>NO</v>
      </c>
      <c r="H118" s="313">
        <f>+'[1]TUTTI'!AP328</f>
        <v>57631.07</v>
      </c>
      <c r="I118" s="313">
        <f t="shared" si="1"/>
        <v>46104.856</v>
      </c>
      <c r="J118" s="313">
        <f>+'[1]TUTTI'!AQ328</f>
        <v>11526.214</v>
      </c>
      <c r="L118" s="75" t="str">
        <f>+'[1]TUTTI'!AU328</f>
        <v>SI</v>
      </c>
    </row>
    <row r="119" spans="1:12" ht="15">
      <c r="A119" s="90">
        <v>117</v>
      </c>
      <c r="B119" s="311">
        <f>+'[1]TUTTI'!G332</f>
        <v>46.17625899280576</v>
      </c>
      <c r="C119" s="311" t="str">
        <f>+'[1]TUTTI'!L332</f>
        <v>Nuoro</v>
      </c>
      <c r="D119" s="312" t="str">
        <f>+'[1]TUTTI'!K332</f>
        <v>Comune Di Nuoro</v>
      </c>
      <c r="E119" s="90" t="str">
        <f>+'[1]TUTTI'!M332</f>
        <v>0910510107</v>
      </c>
      <c r="F119" s="311" t="str">
        <f>+'[1]TUTTI'!O332</f>
        <v>Scuola Primaria Mereu</v>
      </c>
      <c r="G119" s="311" t="str">
        <f>+'[1]TUTTI'!AF332</f>
        <v>NO</v>
      </c>
      <c r="H119" s="313">
        <f>+'[1]TUTTI'!AP332</f>
        <v>31250</v>
      </c>
      <c r="I119" s="313">
        <f t="shared" si="1"/>
        <v>21875</v>
      </c>
      <c r="J119" s="313">
        <f>+'[1]TUTTI'!AQ332</f>
        <v>9375</v>
      </c>
      <c r="L119" s="75" t="str">
        <f>+'[1]TUTTI'!AU332</f>
        <v>SI</v>
      </c>
    </row>
    <row r="120" spans="1:12" ht="15">
      <c r="A120" s="90">
        <v>118</v>
      </c>
      <c r="B120" s="311">
        <f>+'[1]TUTTI'!G335</f>
        <v>46.08333333333333</v>
      </c>
      <c r="C120" s="311" t="str">
        <f>+'[1]TUTTI'!L335</f>
        <v>Nuoro</v>
      </c>
      <c r="D120" s="312" t="str">
        <f>+'[1]TUTTI'!K335</f>
        <v>Comune Di Nuoro</v>
      </c>
      <c r="E120" s="90" t="str">
        <f>+'[1]TUTTI'!M335</f>
        <v>0910510060</v>
      </c>
      <c r="F120" s="311" t="str">
        <f>+'[1]TUTTI'!O335</f>
        <v>Infanzia Santo Lanzafame</v>
      </c>
      <c r="G120" s="311" t="str">
        <f>+'[1]TUTTI'!AF335</f>
        <v>NO</v>
      </c>
      <c r="H120" s="313">
        <f>+'[1]TUTTI'!AP335</f>
        <v>29000</v>
      </c>
      <c r="I120" s="313">
        <f t="shared" si="1"/>
        <v>20300</v>
      </c>
      <c r="J120" s="313">
        <f>+'[1]TUTTI'!AQ335</f>
        <v>8700</v>
      </c>
      <c r="L120" s="75" t="str">
        <f>+'[1]TUTTI'!AU335</f>
        <v>SI</v>
      </c>
    </row>
    <row r="121" spans="1:12" ht="15">
      <c r="A121" s="90">
        <v>119</v>
      </c>
      <c r="B121" s="311">
        <f>+'[1]TUTTI'!G340</f>
        <v>45.97537580529706</v>
      </c>
      <c r="C121" s="311" t="str">
        <f>+'[1]TUTTI'!L340</f>
        <v>Nuoro</v>
      </c>
      <c r="D121" s="312" t="str">
        <f>+'[1]TUTTI'!K340</f>
        <v>Comune Di Tortolì</v>
      </c>
      <c r="E121" s="90" t="str">
        <f>+'[1]TUTTI'!M340</f>
        <v>0910950701</v>
      </c>
      <c r="F121" s="311" t="str">
        <f>+'[1]TUTTI'!O340</f>
        <v>Infanzia Via Frugoni</v>
      </c>
      <c r="G121" s="311" t="str">
        <f>+'[1]TUTTI'!AF340</f>
        <v>NO</v>
      </c>
      <c r="H121" s="313">
        <f>+'[1]TUTTI'!AP340</f>
        <v>4000</v>
      </c>
      <c r="I121" s="313">
        <f t="shared" si="1"/>
        <v>3127.2727272727275</v>
      </c>
      <c r="J121" s="313">
        <f>+'[1]TUTTI'!AQ340</f>
        <v>872.7272727272726</v>
      </c>
      <c r="L121" s="75" t="str">
        <f>+'[1]TUTTI'!AU340</f>
        <v>SI</v>
      </c>
    </row>
    <row r="122" spans="1:12" ht="30">
      <c r="A122" s="90">
        <v>120</v>
      </c>
      <c r="B122" s="311">
        <f>+'[1]TUTTI'!G342</f>
        <v>45.96321728767656</v>
      </c>
      <c r="C122" s="311" t="str">
        <f>+'[1]TUTTI'!L342</f>
        <v>Nuoro</v>
      </c>
      <c r="D122" s="312" t="str">
        <f>+'[1]TUTTI'!K342</f>
        <v>Comune Di Macomer</v>
      </c>
      <c r="E122" s="90" t="str">
        <f>+'[1]TUTTI'!M342</f>
        <v>0910440050</v>
      </c>
      <c r="F122" s="311" t="str">
        <f>+'[1]TUTTI'!O342</f>
        <v>Scuola Per L'Infanzia "Sa Corte" - Via Carducci</v>
      </c>
      <c r="G122" s="311" t="str">
        <f>+'[1]TUTTI'!AF342</f>
        <v>NO</v>
      </c>
      <c r="H122" s="313">
        <f>+'[1]TUTTI'!AP342</f>
        <v>49486.44</v>
      </c>
      <c r="I122" s="313">
        <f t="shared" si="1"/>
        <v>33155.9148</v>
      </c>
      <c r="J122" s="313">
        <f>+'[1]TUTTI'!AQ342</f>
        <v>16330.525200000002</v>
      </c>
      <c r="L122" s="75" t="str">
        <f>+'[1]TUTTI'!AU342</f>
        <v>SI</v>
      </c>
    </row>
    <row r="123" spans="1:12" ht="15">
      <c r="A123" s="90">
        <v>121</v>
      </c>
      <c r="B123" s="311">
        <f>+'[1]TUTTI'!G344</f>
        <v>45.693411250586</v>
      </c>
      <c r="C123" s="311" t="str">
        <f>+'[1]TUTTI'!L344</f>
        <v>Nuoro</v>
      </c>
      <c r="D123" s="312" t="str">
        <f>+'[1]TUTTI'!K344</f>
        <v>Comune Di Tortolì</v>
      </c>
      <c r="E123" s="90" t="str">
        <f>+'[1]TUTTI'!M344</f>
        <v>0910950660</v>
      </c>
      <c r="F123" s="311" t="str">
        <f>+'[1]TUTTI'!O344</f>
        <v>Scuola Infanzia E Primaria Viale Europa</v>
      </c>
      <c r="G123" s="311" t="str">
        <f>+'[1]TUTTI'!AF344</f>
        <v>NO</v>
      </c>
      <c r="H123" s="313">
        <f>+'[1]TUTTI'!AP344</f>
        <v>41615.97</v>
      </c>
      <c r="I123" s="313">
        <f t="shared" si="1"/>
        <v>32939.1130972137</v>
      </c>
      <c r="J123" s="313">
        <f>+'[1]TUTTI'!AQ344</f>
        <v>8676.856902786301</v>
      </c>
      <c r="L123" s="75" t="str">
        <f>+'[1]TUTTI'!AU344</f>
        <v>SI</v>
      </c>
    </row>
    <row r="124" spans="1:12" ht="15">
      <c r="A124" s="90">
        <v>122</v>
      </c>
      <c r="B124" s="311">
        <f>+'[1]TUTTI'!G350</f>
        <v>45.51048954090694</v>
      </c>
      <c r="C124" s="311" t="str">
        <f>+'[1]TUTTI'!L350</f>
        <v>Oristano</v>
      </c>
      <c r="D124" s="312" t="str">
        <f>+'[1]TUTTI'!K350</f>
        <v>Comune Di Bosa</v>
      </c>
      <c r="E124" s="90" t="str">
        <f>+'[1]TUTTI'!M350</f>
        <v>0950791444</v>
      </c>
      <c r="F124" s="311" t="str">
        <f>+'[1]TUTTI'!O350</f>
        <v>Scuola Media N.1</v>
      </c>
      <c r="G124" s="311" t="str">
        <f>+'[1]TUTTI'!AF350</f>
        <v>NO</v>
      </c>
      <c r="H124" s="313">
        <f>+'[1]TUTTI'!AP350</f>
        <v>30000</v>
      </c>
      <c r="I124" s="313">
        <f t="shared" si="1"/>
        <v>24000</v>
      </c>
      <c r="J124" s="313">
        <f>+'[1]TUTTI'!AQ350</f>
        <v>6000</v>
      </c>
      <c r="L124" s="75" t="str">
        <f>+'[1]TUTTI'!AU350</f>
        <v>SI</v>
      </c>
    </row>
    <row r="125" spans="1:12" ht="30">
      <c r="A125" s="90">
        <v>123</v>
      </c>
      <c r="B125" s="311">
        <f>+'[1]TUTTI'!G351</f>
        <v>45.42543352749518</v>
      </c>
      <c r="C125" s="311" t="str">
        <f>+'[1]TUTTI'!L351</f>
        <v>Città Metropolitana di Cagliari</v>
      </c>
      <c r="D125" s="312" t="str">
        <f>+'[1]TUTTI'!K351</f>
        <v>Comune Di Assemini</v>
      </c>
      <c r="E125" s="90" t="str">
        <f>+'[1]TUTTI'!M351</f>
        <v>0920030423</v>
      </c>
      <c r="F125" s="311" t="str">
        <f>+'[1]TUTTI'!O351</f>
        <v>Costantino Nivola</v>
      </c>
      <c r="G125" s="311" t="str">
        <f>+'[1]TUTTI'!AF351</f>
        <v>NO</v>
      </c>
      <c r="H125" s="313">
        <f>+'[1]TUTTI'!AP351</f>
        <v>8358.49</v>
      </c>
      <c r="I125" s="313">
        <f t="shared" si="1"/>
        <v>6686.7919999999995</v>
      </c>
      <c r="J125" s="313">
        <f>+'[1]TUTTI'!AQ351</f>
        <v>1671.698</v>
      </c>
      <c r="L125" s="75" t="str">
        <f>+'[1]TUTTI'!AU351</f>
        <v>SI</v>
      </c>
    </row>
    <row r="126" spans="1:12" ht="30">
      <c r="A126" s="90">
        <v>124</v>
      </c>
      <c r="B126" s="311">
        <f>+'[1]TUTTI'!G353</f>
        <v>45.19314971863977</v>
      </c>
      <c r="C126" s="311" t="str">
        <f>+'[1]TUTTI'!L353</f>
        <v>Oristano</v>
      </c>
      <c r="D126" s="312" t="str">
        <f>+'[1]TUTTI'!K353</f>
        <v>Provincia Di Oristano</v>
      </c>
      <c r="E126" s="90" t="str">
        <f>+'[1]TUTTI'!M353</f>
        <v>0950790366</v>
      </c>
      <c r="F126" s="311" t="str">
        <f>+'[1]TUTTI'!O353</f>
        <v>Liceo Scientifico G.A. Pischedda</v>
      </c>
      <c r="G126" s="311" t="str">
        <f>+'[1]TUTTI'!AF353</f>
        <v>NO</v>
      </c>
      <c r="H126" s="313">
        <f>+'[1]TUTTI'!AP353</f>
        <v>20000</v>
      </c>
      <c r="I126" s="313">
        <f t="shared" si="1"/>
        <v>16000</v>
      </c>
      <c r="J126" s="313">
        <f>+'[1]TUTTI'!AQ353</f>
        <v>4000</v>
      </c>
      <c r="L126" s="75" t="str">
        <f>+'[1]TUTTI'!AU353</f>
        <v>SI</v>
      </c>
    </row>
    <row r="127" spans="1:12" ht="30">
      <c r="A127" s="90">
        <v>125</v>
      </c>
      <c r="B127" s="311">
        <f>+'[1]TUTTI'!G367</f>
        <v>44.715708711914196</v>
      </c>
      <c r="C127" s="311" t="str">
        <f>+'[1]TUTTI'!L367</f>
        <v>Oristano</v>
      </c>
      <c r="D127" s="312" t="str">
        <f>+'[1]TUTTI'!K367</f>
        <v>Provincia Di Oristano</v>
      </c>
      <c r="E127" s="90" t="str">
        <f>+'[1]TUTTI'!M367</f>
        <v>0950381574</v>
      </c>
      <c r="F127" s="311" t="str">
        <f>+'[1]TUTTI'!O367</f>
        <v>Istituto D'Arte Carlo Contini Di Oristano</v>
      </c>
      <c r="G127" s="311" t="str">
        <f>+'[1]TUTTI'!AF367</f>
        <v>NO</v>
      </c>
      <c r="H127" s="313">
        <f>+'[1]TUTTI'!AP367</f>
        <v>20350</v>
      </c>
      <c r="I127" s="313">
        <f t="shared" si="1"/>
        <v>16280</v>
      </c>
      <c r="J127" s="313">
        <f>+'[1]TUTTI'!AQ367</f>
        <v>4070</v>
      </c>
      <c r="L127" s="75" t="str">
        <f>+'[1]TUTTI'!AU367</f>
        <v>SI</v>
      </c>
    </row>
    <row r="128" spans="1:12" ht="30">
      <c r="A128" s="90">
        <v>126</v>
      </c>
      <c r="B128" s="311">
        <f>+'[1]TUTTI'!G371</f>
        <v>44.49591597593785</v>
      </c>
      <c r="C128" s="311" t="str">
        <f>+'[1]TUTTI'!L371</f>
        <v>Oristano</v>
      </c>
      <c r="D128" s="312" t="str">
        <f>+'[1]TUTTI'!K371</f>
        <v>Provincia Di Oristano</v>
      </c>
      <c r="E128" s="90" t="str">
        <f>+'[1]TUTTI'!M371</f>
        <v>0950381517</v>
      </c>
      <c r="F128" s="311" t="str">
        <f>+'[1]TUTTI'!O371</f>
        <v>Istituto Liceo Scientifico Mariano Iv Di Oristano</v>
      </c>
      <c r="G128" s="311" t="str">
        <f>+'[1]TUTTI'!AF371</f>
        <v>NO</v>
      </c>
      <c r="H128" s="313">
        <f>+'[1]TUTTI'!AP371</f>
        <v>37400</v>
      </c>
      <c r="I128" s="313">
        <f t="shared" si="1"/>
        <v>29920</v>
      </c>
      <c r="J128" s="313">
        <f>+'[1]TUTTI'!AQ371</f>
        <v>7480</v>
      </c>
      <c r="L128" s="75" t="str">
        <f>+'[1]TUTTI'!AU371</f>
        <v>SI</v>
      </c>
    </row>
    <row r="129" spans="1:12" ht="30">
      <c r="A129" s="90">
        <v>127</v>
      </c>
      <c r="B129" s="311">
        <f>+'[1]TUTTI'!G380</f>
        <v>44.073297452478435</v>
      </c>
      <c r="C129" s="311" t="str">
        <f>+'[1]TUTTI'!L380</f>
        <v>Oristano</v>
      </c>
      <c r="D129" s="312" t="str">
        <f>+'[1]TUTTI'!K380</f>
        <v>Provincia Di Oristano</v>
      </c>
      <c r="E129" s="90" t="str">
        <f>+'[1]TUTTI'!M380</f>
        <v>0950381576</v>
      </c>
      <c r="F129" s="311" t="str">
        <f>+'[1]TUTTI'!O380</f>
        <v>Istituto Tecnico Lorenzo Mossa</v>
      </c>
      <c r="G129" s="311" t="str">
        <f>+'[1]TUTTI'!AF380</f>
        <v>NO</v>
      </c>
      <c r="H129" s="313">
        <f>+'[1]TUTTI'!AP380</f>
        <v>16500</v>
      </c>
      <c r="I129" s="313">
        <f t="shared" si="1"/>
        <v>13200</v>
      </c>
      <c r="J129" s="313">
        <f>+'[1]TUTTI'!AQ380</f>
        <v>3300</v>
      </c>
      <c r="L129" s="75" t="str">
        <f>+'[1]TUTTI'!AU380</f>
        <v>SI</v>
      </c>
    </row>
    <row r="130" spans="1:12" ht="30">
      <c r="A130" s="90">
        <v>128</v>
      </c>
      <c r="B130" s="311">
        <f>+'[1]TUTTI'!G397</f>
        <v>43.41962939858687</v>
      </c>
      <c r="C130" s="311" t="str">
        <f>+'[1]TUTTI'!L397</f>
        <v>Città Metropolitana di Cagliari</v>
      </c>
      <c r="D130" s="312" t="str">
        <f>+'[1]TUTTI'!K397</f>
        <v>Comune Di Assemini</v>
      </c>
      <c r="E130" s="90" t="str">
        <f>+'[1]TUTTI'!M397</f>
        <v>0920030069</v>
      </c>
      <c r="F130" s="311" t="str">
        <f>+'[1]TUTTI'!O397</f>
        <v>Carlo Collodi</v>
      </c>
      <c r="G130" s="311" t="str">
        <f>+'[1]TUTTI'!AF397</f>
        <v>NO</v>
      </c>
      <c r="H130" s="313">
        <f>+'[1]TUTTI'!AP397</f>
        <v>14795.96</v>
      </c>
      <c r="I130" s="313">
        <f t="shared" si="1"/>
        <v>11836.768</v>
      </c>
      <c r="J130" s="313">
        <f>+'[1]TUTTI'!AQ397</f>
        <v>2959.192</v>
      </c>
      <c r="L130" s="75" t="str">
        <f>+'[1]TUTTI'!AU397</f>
        <v>SI</v>
      </c>
    </row>
    <row r="131" spans="1:12" ht="15">
      <c r="A131" s="90">
        <v>129</v>
      </c>
      <c r="B131" s="311">
        <f>+'[1]TUTTI'!G400</f>
        <v>43.15079365079365</v>
      </c>
      <c r="C131" s="311" t="str">
        <f>+'[1]TUTTI'!L400</f>
        <v>Sassari</v>
      </c>
      <c r="D131" s="312" t="str">
        <f>+'[1]TUTTI'!K400</f>
        <v>Comune Di Sorso</v>
      </c>
      <c r="E131" s="90" t="str">
        <f>+'[1]TUTTI'!M400</f>
        <v>0900690005</v>
      </c>
      <c r="F131" s="311" t="str">
        <f>+'[1]TUTTI'!O400</f>
        <v>Scuola Dell'Infanzia Marogna</v>
      </c>
      <c r="G131" s="311" t="str">
        <f>+'[1]TUTTI'!AF400</f>
        <v>NO</v>
      </c>
      <c r="H131" s="313">
        <f>+'[1]TUTTI'!AP400</f>
        <v>26500</v>
      </c>
      <c r="I131" s="313">
        <f aca="true" t="shared" si="2" ref="I131:I176">+H131-J131</f>
        <v>21200</v>
      </c>
      <c r="J131" s="313">
        <f>+'[1]TUTTI'!AQ400</f>
        <v>5300</v>
      </c>
      <c r="L131" s="75" t="str">
        <f>+'[1]TUTTI'!AU400</f>
        <v>SI</v>
      </c>
    </row>
    <row r="132" spans="1:12" ht="30">
      <c r="A132" s="90">
        <v>130</v>
      </c>
      <c r="B132" s="311">
        <f>+'[1]TUTTI'!G403</f>
        <v>43.00303555869521</v>
      </c>
      <c r="C132" s="311" t="str">
        <f>+'[1]TUTTI'!L403</f>
        <v>Sud Sardegna</v>
      </c>
      <c r="D132" s="312" t="str">
        <f>+'[1]TUTTI'!K403</f>
        <v>Comune Di Sant'Antioco</v>
      </c>
      <c r="E132" s="90">
        <f>+'[1]TUTTI'!M403</f>
        <v>1110711053</v>
      </c>
      <c r="F132" s="311" t="str">
        <f>+'[1]TUTTI'!O403</f>
        <v>Primaria - Via Bologna</v>
      </c>
      <c r="G132" s="311" t="str">
        <f>+'[1]TUTTI'!AF403</f>
        <v>NO</v>
      </c>
      <c r="H132" s="313">
        <f>+'[1]TUTTI'!AP403</f>
        <v>45000</v>
      </c>
      <c r="I132" s="313">
        <f t="shared" si="2"/>
        <v>35880</v>
      </c>
      <c r="J132" s="313">
        <f>+'[1]TUTTI'!AQ403</f>
        <v>9120</v>
      </c>
      <c r="L132" s="75" t="str">
        <f>+'[1]TUTTI'!AU403</f>
        <v>SI</v>
      </c>
    </row>
    <row r="133" spans="1:12" ht="15">
      <c r="A133" s="90">
        <v>131</v>
      </c>
      <c r="B133" s="311">
        <f>+'[1]TUTTI'!G414</f>
        <v>42.61904761904762</v>
      </c>
      <c r="C133" s="311" t="str">
        <f>+'[1]TUTTI'!L414</f>
        <v>Nuoro</v>
      </c>
      <c r="D133" s="312" t="str">
        <f>+'[1]TUTTI'!K414</f>
        <v>Provincia Di Nuoro</v>
      </c>
      <c r="E133" s="90" t="str">
        <f>+'[1]TUTTI'!M414</f>
        <v>0910280423</v>
      </c>
      <c r="F133" s="311" t="str">
        <f>+'[1]TUTTI'!O414</f>
        <v>Itc C. Floris </v>
      </c>
      <c r="G133" s="311" t="str">
        <f>+'[1]TUTTI'!AF414</f>
        <v>NO</v>
      </c>
      <c r="H133" s="313">
        <f>+'[1]TUTTI'!AP414</f>
        <v>12500</v>
      </c>
      <c r="I133" s="313">
        <f t="shared" si="2"/>
        <v>10000</v>
      </c>
      <c r="J133" s="313">
        <f>+'[1]TUTTI'!AQ414</f>
        <v>2500</v>
      </c>
      <c r="L133" s="75" t="str">
        <f>+'[1]TUTTI'!AU414</f>
        <v>SI</v>
      </c>
    </row>
    <row r="134" spans="1:12" ht="30">
      <c r="A134" s="90">
        <v>132</v>
      </c>
      <c r="B134" s="311">
        <f>+'[1]TUTTI'!G417</f>
        <v>42.41466132452482</v>
      </c>
      <c r="C134" s="311" t="str">
        <f>+'[1]TUTTI'!L417</f>
        <v>Oristano</v>
      </c>
      <c r="D134" s="312" t="str">
        <f>+'[1]TUTTI'!K417</f>
        <v>Provincia Di Oristano</v>
      </c>
      <c r="E134" s="90" t="str">
        <f>+'[1]TUTTI'!M417</f>
        <v>0950381575</v>
      </c>
      <c r="F134" s="311" t="str">
        <f>+'[1]TUTTI'!O417</f>
        <v>Istituto Istruzione Superiore De Castro</v>
      </c>
      <c r="G134" s="311" t="str">
        <f>+'[1]TUTTI'!AF417</f>
        <v>NO</v>
      </c>
      <c r="H134" s="313">
        <f>+'[1]TUTTI'!AP417</f>
        <v>26950</v>
      </c>
      <c r="I134" s="313">
        <f t="shared" si="2"/>
        <v>21560</v>
      </c>
      <c r="J134" s="313">
        <f>+'[1]TUTTI'!AQ417</f>
        <v>5390</v>
      </c>
      <c r="L134" s="75" t="str">
        <f>+'[1]TUTTI'!AU417</f>
        <v>SI</v>
      </c>
    </row>
    <row r="135" spans="1:12" ht="30">
      <c r="A135" s="90">
        <v>133</v>
      </c>
      <c r="B135" s="311">
        <f>+'[1]TUTTI'!G430</f>
        <v>41.98049201898129</v>
      </c>
      <c r="C135" s="311" t="str">
        <f>+'[1]TUTTI'!L430</f>
        <v>Oristano</v>
      </c>
      <c r="D135" s="312" t="str">
        <f>+'[1]TUTTI'!K430</f>
        <v>Provincia Di Oristano</v>
      </c>
      <c r="E135" s="90" t="str">
        <f>+'[1]TUTTI'!M430</f>
        <v>0950211770</v>
      </c>
      <c r="F135" s="311" t="str">
        <f>+'[1]TUTTI'!O430</f>
        <v>Istituto Liceo Scientifico E Linguistico</v>
      </c>
      <c r="G135" s="311" t="str">
        <f>+'[1]TUTTI'!AF430</f>
        <v>NO</v>
      </c>
      <c r="H135" s="313">
        <f>+'[1]TUTTI'!AP430</f>
        <v>21450</v>
      </c>
      <c r="I135" s="313">
        <f t="shared" si="2"/>
        <v>17160</v>
      </c>
      <c r="J135" s="313">
        <f>+'[1]TUTTI'!AQ430</f>
        <v>4290</v>
      </c>
      <c r="L135" s="75" t="str">
        <f>+'[1]TUTTI'!AU430</f>
        <v>SI</v>
      </c>
    </row>
    <row r="136" spans="1:12" ht="30">
      <c r="A136" s="90">
        <v>134</v>
      </c>
      <c r="B136" s="311">
        <f>+'[1]TUTTI'!G435</f>
        <v>41.64195693709582</v>
      </c>
      <c r="C136" s="311" t="str">
        <f>+'[1]TUTTI'!L435</f>
        <v>Sassari</v>
      </c>
      <c r="D136" s="312" t="str">
        <f>+'[1]TUTTI'!K435</f>
        <v>Comune Di Benetutti</v>
      </c>
      <c r="E136" s="90" t="str">
        <f>+'[1]TUTTI'!M435</f>
        <v>0900080262</v>
      </c>
      <c r="F136" s="311" t="str">
        <f>+'[1]TUTTI'!O435</f>
        <v>Scuola Primaria Benetutti</v>
      </c>
      <c r="G136" s="311" t="str">
        <f>+'[1]TUTTI'!AF435</f>
        <v>NO</v>
      </c>
      <c r="H136" s="313">
        <f>+'[1]TUTTI'!AP435</f>
        <v>36600</v>
      </c>
      <c r="I136" s="313">
        <f t="shared" si="2"/>
        <v>29054.074074074073</v>
      </c>
      <c r="J136" s="313">
        <f>+'[1]TUTTI'!AQ435</f>
        <v>7545.925925925926</v>
      </c>
      <c r="L136" s="75" t="str">
        <f>+'[1]TUTTI'!AU435</f>
        <v>SI</v>
      </c>
    </row>
    <row r="137" spans="1:12" ht="15">
      <c r="A137" s="90">
        <v>135</v>
      </c>
      <c r="B137" s="311">
        <f>+'[1]TUTTI'!G440</f>
        <v>41.35159653124265</v>
      </c>
      <c r="C137" s="311" t="str">
        <f>+'[1]TUTTI'!L440</f>
        <v>Nuoro</v>
      </c>
      <c r="D137" s="312" t="str">
        <f>+'[1]TUTTI'!K440</f>
        <v>Comune Di Irgoli</v>
      </c>
      <c r="E137" s="90" t="str">
        <f>+'[1]TUTTI'!M440</f>
        <v>0910330254</v>
      </c>
      <c r="F137" s="311" t="str">
        <f>+'[1]TUTTI'!O440</f>
        <v>Primaria</v>
      </c>
      <c r="G137" s="311" t="str">
        <f>+'[1]TUTTI'!AF440</f>
        <v>NO</v>
      </c>
      <c r="H137" s="313">
        <f>+'[1]TUTTI'!AP440</f>
        <v>45000</v>
      </c>
      <c r="I137" s="313">
        <f t="shared" si="2"/>
        <v>36000</v>
      </c>
      <c r="J137" s="313">
        <f>+'[1]TUTTI'!AQ440</f>
        <v>9000</v>
      </c>
      <c r="L137" s="75" t="str">
        <f>+'[1]TUTTI'!AU440</f>
        <v>SI</v>
      </c>
    </row>
    <row r="138" spans="1:12" ht="30">
      <c r="A138" s="90">
        <v>136</v>
      </c>
      <c r="B138" s="311">
        <f>+'[1]TUTTI'!G447</f>
        <v>41.08313734411944</v>
      </c>
      <c r="C138" s="311" t="str">
        <f>+'[1]TUTTI'!L447</f>
        <v>Nuoro</v>
      </c>
      <c r="D138" s="312" t="str">
        <f>+'[1]TUTTI'!K447</f>
        <v>Comune Di Macomer</v>
      </c>
      <c r="E138" s="90" t="str">
        <f>+'[1]TUTTI'!M447</f>
        <v>0910440051</v>
      </c>
      <c r="F138" s="311" t="str">
        <f>+'[1]TUTTI'!O447</f>
        <v>Scuola Per L'Infanzia Via Lussu Ang. Viale Nenni</v>
      </c>
      <c r="G138" s="311" t="str">
        <f>+'[1]TUTTI'!AF447</f>
        <v>NO</v>
      </c>
      <c r="H138" s="313">
        <f>+'[1]TUTTI'!AP447</f>
        <v>15250.39</v>
      </c>
      <c r="I138" s="313">
        <f t="shared" si="2"/>
        <v>11742.800299999999</v>
      </c>
      <c r="J138" s="313">
        <f>+'[1]TUTTI'!AQ447</f>
        <v>3507.5897</v>
      </c>
      <c r="L138" s="75" t="str">
        <f>+'[1]TUTTI'!AU447</f>
        <v>SI</v>
      </c>
    </row>
    <row r="139" spans="1:12" ht="15">
      <c r="A139" s="90">
        <v>137</v>
      </c>
      <c r="B139" s="311">
        <f>+'[1]TUTTI'!G454</f>
        <v>40.95212336225369</v>
      </c>
      <c r="C139" s="311" t="str">
        <f>+'[1]TUTTI'!L454</f>
        <v>Sud Sardegna</v>
      </c>
      <c r="D139" s="312" t="str">
        <f>+'[1]TUTTI'!K454</f>
        <v>Comune Di Seui</v>
      </c>
      <c r="E139" s="90">
        <f>+'[1]TUTTI'!M454</f>
        <v>1110810075</v>
      </c>
      <c r="F139" s="311" t="str">
        <f>+'[1]TUTTI'!O454</f>
        <v>Istituto Comprensivo Globale "Filiberto Farci"</v>
      </c>
      <c r="G139" s="311" t="str">
        <f>+'[1]TUTTI'!AF454</f>
        <v>NO</v>
      </c>
      <c r="H139" s="313">
        <f>+'[1]TUTTI'!AP454</f>
        <v>45000</v>
      </c>
      <c r="I139" s="313">
        <f t="shared" si="2"/>
        <v>35998.2702287142</v>
      </c>
      <c r="J139" s="313">
        <f>+'[1]TUTTI'!AQ454</f>
        <v>9001.729771285796</v>
      </c>
      <c r="L139" s="75" t="str">
        <f>+'[1]TUTTI'!AU454</f>
        <v>SI</v>
      </c>
    </row>
    <row r="140" spans="1:12" ht="15">
      <c r="A140" s="90">
        <v>138</v>
      </c>
      <c r="B140" s="311">
        <f>+'[1]TUTTI'!G457</f>
        <v>40.79147006353622</v>
      </c>
      <c r="C140" s="311" t="str">
        <f>+'[1]TUTTI'!L457</f>
        <v>Nuoro</v>
      </c>
      <c r="D140" s="312" t="str">
        <f>+'[1]TUTTI'!K457</f>
        <v>Comune Di Irgoli</v>
      </c>
      <c r="E140" s="90" t="str">
        <f>+'[1]TUTTI'!M457</f>
        <v>0910330296</v>
      </c>
      <c r="F140" s="311" t="str">
        <f>+'[1]TUTTI'!O457</f>
        <v>Media</v>
      </c>
      <c r="G140" s="311" t="str">
        <f>+'[1]TUTTI'!AF457</f>
        <v>NO</v>
      </c>
      <c r="H140" s="313">
        <f>+'[1]TUTTI'!AP457</f>
        <v>50000</v>
      </c>
      <c r="I140" s="313">
        <f t="shared" si="2"/>
        <v>40000</v>
      </c>
      <c r="J140" s="313">
        <f>+'[1]TUTTI'!AQ457</f>
        <v>10000</v>
      </c>
      <c r="L140" s="75" t="str">
        <f>+'[1]TUTTI'!AU457</f>
        <v>SI</v>
      </c>
    </row>
    <row r="141" spans="1:12" ht="15">
      <c r="A141" s="90">
        <v>139</v>
      </c>
      <c r="B141" s="311">
        <f>+'[1]TUTTI'!G458</f>
        <v>40.77272727272727</v>
      </c>
      <c r="C141" s="311" t="str">
        <f>+'[1]TUTTI'!L458</f>
        <v>Nuoro</v>
      </c>
      <c r="D141" s="312" t="str">
        <f>+'[1]TUTTI'!K458</f>
        <v>Comune Di Orune</v>
      </c>
      <c r="E141" s="90" t="str">
        <f>+'[1]TUTTI'!M458</f>
        <v>0910670096</v>
      </c>
      <c r="F141" s="311" t="str">
        <f>+'[1]TUTTI'!O458</f>
        <v>Istituto Scolastico Via Antonio Pigliaru</v>
      </c>
      <c r="G141" s="311" t="str">
        <f>+'[1]TUTTI'!AF458</f>
        <v>NO</v>
      </c>
      <c r="H141" s="313">
        <f>+'[1]TUTTI'!AP458</f>
        <v>30000</v>
      </c>
      <c r="I141" s="313">
        <f t="shared" si="2"/>
        <v>24000</v>
      </c>
      <c r="J141" s="313">
        <f>+'[1]TUTTI'!AQ458</f>
        <v>6000</v>
      </c>
      <c r="L141" s="75" t="str">
        <f>+'[1]TUTTI'!AU458</f>
        <v>SI</v>
      </c>
    </row>
    <row r="142" spans="1:12" ht="30">
      <c r="A142" s="90">
        <v>140</v>
      </c>
      <c r="B142" s="311">
        <f>+'[1]TUTTI'!G468</f>
        <v>40.03259630318826</v>
      </c>
      <c r="C142" s="311" t="str">
        <f>+'[1]TUTTI'!L468</f>
        <v>Oristano</v>
      </c>
      <c r="D142" s="312" t="str">
        <f>+'[1]TUTTI'!K468</f>
        <v>Provincia Di Oristano</v>
      </c>
      <c r="E142" s="90" t="str">
        <f>+'[1]TUTTI'!M468</f>
        <v>0950211577</v>
      </c>
      <c r="F142" s="311" t="str">
        <f>+'[1]TUTTI'!O468</f>
        <v>Ipsia Di Ghilarza</v>
      </c>
      <c r="G142" s="311" t="str">
        <f>+'[1]TUTTI'!AF468</f>
        <v>NO</v>
      </c>
      <c r="H142" s="313">
        <f>+'[1]TUTTI'!AP468</f>
        <v>21450</v>
      </c>
      <c r="I142" s="313">
        <f t="shared" si="2"/>
        <v>17160</v>
      </c>
      <c r="J142" s="313">
        <f>+'[1]TUTTI'!AQ468</f>
        <v>4290</v>
      </c>
      <c r="L142" s="75" t="str">
        <f>+'[1]TUTTI'!AU468</f>
        <v>SI</v>
      </c>
    </row>
    <row r="143" spans="1:12" ht="15">
      <c r="A143" s="90">
        <v>141</v>
      </c>
      <c r="B143" s="311">
        <f>+'[1]TUTTI'!G471</f>
        <v>40</v>
      </c>
      <c r="C143" s="311" t="str">
        <f>+'[1]TUTTI'!L471</f>
        <v>Città Metropolitana di Cagliari</v>
      </c>
      <c r="D143" s="312" t="str">
        <f>+'[1]TUTTI'!K471</f>
        <v>Comune Di Sestu</v>
      </c>
      <c r="E143" s="90" t="str">
        <f>+'[1]TUTTI'!M471</f>
        <v>0920740602</v>
      </c>
      <c r="F143" s="311" t="str">
        <f>+'[1]TUTTI'!O471</f>
        <v>Scuola Dell'Infanzia / Primaria Via Verdi</v>
      </c>
      <c r="G143" s="311" t="str">
        <f>+'[1]TUTTI'!AF471</f>
        <v>NO</v>
      </c>
      <c r="H143" s="313">
        <f>+'[1]TUTTI'!AP471</f>
        <v>60800</v>
      </c>
      <c r="I143" s="313">
        <f t="shared" si="2"/>
        <v>48640</v>
      </c>
      <c r="J143" s="313">
        <f>+'[1]TUTTI'!AQ471</f>
        <v>12160</v>
      </c>
      <c r="L143" s="75" t="str">
        <f>+'[1]TUTTI'!AU471</f>
        <v>SI</v>
      </c>
    </row>
    <row r="144" spans="1:12" ht="30">
      <c r="A144" s="90">
        <v>142</v>
      </c>
      <c r="B144" s="311">
        <f>+'[1]TUTTI'!G474</f>
        <v>39.910024696758555</v>
      </c>
      <c r="C144" s="311" t="str">
        <f>+'[1]TUTTI'!L474</f>
        <v>Sud Sardegna</v>
      </c>
      <c r="D144" s="312" t="str">
        <f>+'[1]TUTTI'!K474</f>
        <v>Comune Di Serramanna</v>
      </c>
      <c r="E144" s="90" t="str">
        <f>+'[1]TUTTI'!M474</f>
        <v>1110770323</v>
      </c>
      <c r="F144" s="311" t="str">
        <f>+'[1]TUTTI'!O474</f>
        <v>Silvio Pellico</v>
      </c>
      <c r="G144" s="311" t="str">
        <f>+'[1]TUTTI'!AF474</f>
        <v>NO</v>
      </c>
      <c r="H144" s="313">
        <f>+'[1]TUTTI'!AP474</f>
        <v>48250</v>
      </c>
      <c r="I144" s="313">
        <f t="shared" si="2"/>
        <v>38600</v>
      </c>
      <c r="J144" s="313">
        <f>+'[1]TUTTI'!AQ474</f>
        <v>9650</v>
      </c>
      <c r="L144" s="75" t="str">
        <f>+'[1]TUTTI'!AU474</f>
        <v>SI</v>
      </c>
    </row>
    <row r="145" spans="1:12" ht="30">
      <c r="A145" s="90">
        <v>143</v>
      </c>
      <c r="B145" s="311">
        <f>+'[1]TUTTI'!G480</f>
        <v>39.55978423448554</v>
      </c>
      <c r="C145" s="311" t="str">
        <f>+'[1]TUTTI'!L480</f>
        <v>Sud Sardegna</v>
      </c>
      <c r="D145" s="312" t="str">
        <f>+'[1]TUTTI'!K480</f>
        <v>Comune Di Carbonia</v>
      </c>
      <c r="E145" s="90">
        <f>+'[1]TUTTI'!M480</f>
        <v>1110090299</v>
      </c>
      <c r="F145" s="311" t="str">
        <f>+'[1]TUTTI'!O480</f>
        <v>Scuola Primaria Di Via Mazzini</v>
      </c>
      <c r="G145" s="311" t="str">
        <f>+'[1]TUTTI'!AF480</f>
        <v>NO</v>
      </c>
      <c r="H145" s="313">
        <f>+'[1]TUTTI'!AP480</f>
        <v>34114.83</v>
      </c>
      <c r="I145" s="313">
        <f t="shared" si="2"/>
        <v>27291.864</v>
      </c>
      <c r="J145" s="313">
        <f>+'[1]TUTTI'!AQ480</f>
        <v>6822.966</v>
      </c>
      <c r="L145" s="75" t="str">
        <f>+'[1]TUTTI'!AU480</f>
        <v>SI</v>
      </c>
    </row>
    <row r="146" spans="1:12" ht="15">
      <c r="A146" s="90">
        <v>144</v>
      </c>
      <c r="B146" s="311">
        <f>+'[1]TUTTI'!G488</f>
        <v>39.37238493723849</v>
      </c>
      <c r="C146" s="311" t="str">
        <f>+'[1]TUTTI'!L488</f>
        <v>Sassari</v>
      </c>
      <c r="D146" s="312" t="str">
        <f>+'[1]TUTTI'!K488</f>
        <v>Comune Di Sorso</v>
      </c>
      <c r="E146" s="90" t="str">
        <f>+'[1]TUTTI'!M488</f>
        <v>0900690401</v>
      </c>
      <c r="F146" s="311" t="str">
        <f>+'[1]TUTTI'!O488</f>
        <v>Scuola Secondaria Di I Grado - Succursale V.Le Porto Torres </v>
      </c>
      <c r="G146" s="311" t="str">
        <f>+'[1]TUTTI'!AF488</f>
        <v>NO</v>
      </c>
      <c r="H146" s="313">
        <f>+'[1]TUTTI'!AP488</f>
        <v>13500</v>
      </c>
      <c r="I146" s="313">
        <f t="shared" si="2"/>
        <v>10800</v>
      </c>
      <c r="J146" s="313">
        <f>+'[1]TUTTI'!AQ488</f>
        <v>2700</v>
      </c>
      <c r="L146" s="75" t="str">
        <f>+'[1]TUTTI'!AU488</f>
        <v>SI</v>
      </c>
    </row>
    <row r="147" spans="1:12" ht="15">
      <c r="A147" s="90">
        <v>145</v>
      </c>
      <c r="B147" s="311">
        <f>+'[1]TUTTI'!G492</f>
        <v>39.26989619377163</v>
      </c>
      <c r="C147" s="311" t="str">
        <f>+'[1]TUTTI'!L492</f>
        <v>Sassari</v>
      </c>
      <c r="D147" s="312" t="str">
        <f>+'[1]TUTTI'!K492</f>
        <v>Comune Di Sorso</v>
      </c>
      <c r="E147" s="90" t="str">
        <f>+'[1]TUTTI'!M492</f>
        <v>0900690241</v>
      </c>
      <c r="F147" s="311" t="str">
        <f>+'[1]TUTTI'!O492</f>
        <v>Scuola Primaria Di Santa Maria</v>
      </c>
      <c r="G147" s="311" t="str">
        <f>+'[1]TUTTI'!AF492</f>
        <v>NO</v>
      </c>
      <c r="H147" s="313">
        <f>+'[1]TUTTI'!AP492</f>
        <v>41000</v>
      </c>
      <c r="I147" s="313">
        <f t="shared" si="2"/>
        <v>32800</v>
      </c>
      <c r="J147" s="313">
        <f>+'[1]TUTTI'!AQ492</f>
        <v>8200</v>
      </c>
      <c r="L147" s="75" t="str">
        <f>+'[1]TUTTI'!AU492</f>
        <v>SI</v>
      </c>
    </row>
    <row r="148" spans="1:12" ht="15">
      <c r="A148" s="90">
        <v>146</v>
      </c>
      <c r="B148" s="311">
        <f>+'[1]TUTTI'!G500</f>
        <v>38.97938144329897</v>
      </c>
      <c r="C148" s="311" t="str">
        <f>+'[1]TUTTI'!L500</f>
        <v>Sassari</v>
      </c>
      <c r="D148" s="312" t="str">
        <f>+'[1]TUTTI'!K500</f>
        <v>Comune Di Sorso</v>
      </c>
      <c r="E148" s="90" t="str">
        <f>+'[1]TUTTI'!M500</f>
        <v>0900690117</v>
      </c>
      <c r="F148" s="311" t="str">
        <f>+'[1]TUTTI'!O500</f>
        <v>Scuola Dell'Infanzia Di Sant'Anna</v>
      </c>
      <c r="G148" s="311" t="str">
        <f>+'[1]TUTTI'!AF500</f>
        <v>NO</v>
      </c>
      <c r="H148" s="313">
        <f>+'[1]TUTTI'!AP500</f>
        <v>54500</v>
      </c>
      <c r="I148" s="313">
        <f t="shared" si="2"/>
        <v>43600</v>
      </c>
      <c r="J148" s="313">
        <f>+'[1]TUTTI'!AQ500</f>
        <v>10900</v>
      </c>
      <c r="L148" s="75" t="str">
        <f>+'[1]TUTTI'!AU500</f>
        <v>SI</v>
      </c>
    </row>
    <row r="149" spans="1:12" ht="15">
      <c r="A149" s="90">
        <v>147</v>
      </c>
      <c r="B149" s="311">
        <f>+'[1]TUTTI'!G504</f>
        <v>38.8898</v>
      </c>
      <c r="C149" s="311" t="str">
        <f>+'[1]TUTTI'!L504</f>
        <v>Sassari</v>
      </c>
      <c r="D149" s="312" t="str">
        <f>+'[1]TUTTI'!K504</f>
        <v>Comune Di Erula</v>
      </c>
      <c r="E149" s="90" t="str">
        <f>+'[1]TUTTI'!M504</f>
        <v>0900880577</v>
      </c>
      <c r="F149" s="311" t="str">
        <f>+'[1]TUTTI'!O504</f>
        <v>S. Satta-A. Fais</v>
      </c>
      <c r="G149" s="311" t="str">
        <f>+'[1]TUTTI'!AF504</f>
        <v>NO</v>
      </c>
      <c r="H149" s="313">
        <f>+'[1]TUTTI'!AP504</f>
        <v>1903.2</v>
      </c>
      <c r="I149" s="313">
        <f t="shared" si="2"/>
        <v>1522.56</v>
      </c>
      <c r="J149" s="313">
        <f>+'[1]TUTTI'!AQ504</f>
        <v>380.64000000000004</v>
      </c>
      <c r="L149" s="75" t="str">
        <f>+'[1]TUTTI'!AU504</f>
        <v>SI</v>
      </c>
    </row>
    <row r="150" spans="1:12" ht="30">
      <c r="A150" s="90">
        <v>148</v>
      </c>
      <c r="B150" s="311">
        <f>+'[1]TUTTI'!G527</f>
        <v>37.99865181711607</v>
      </c>
      <c r="C150" s="311" t="str">
        <f>+'[1]TUTTI'!L527</f>
        <v>Oristano</v>
      </c>
      <c r="D150" s="312" t="str">
        <f>+'[1]TUTTI'!K527</f>
        <v>Comune Di Palmas Arborea</v>
      </c>
      <c r="E150" s="90" t="str">
        <f>+'[1]TUTTI'!M527</f>
        <v>0950390053</v>
      </c>
      <c r="F150" s="311" t="str">
        <f>+'[1]TUTTI'!O527</f>
        <v>Scuola Primaria</v>
      </c>
      <c r="G150" s="311" t="str">
        <f>+'[1]TUTTI'!AF527</f>
        <v>NO</v>
      </c>
      <c r="H150" s="313">
        <f>+'[1]TUTTI'!AP527</f>
        <v>27000</v>
      </c>
      <c r="I150" s="313">
        <f t="shared" si="2"/>
        <v>21330</v>
      </c>
      <c r="J150" s="313">
        <f>+'[1]TUTTI'!AQ527</f>
        <v>5670</v>
      </c>
      <c r="L150" s="75" t="str">
        <f>+'[1]TUTTI'!AU527</f>
        <v>SI</v>
      </c>
    </row>
    <row r="151" spans="1:12" ht="30">
      <c r="A151" s="90">
        <v>149</v>
      </c>
      <c r="B151" s="311">
        <f>+'[1]TUTTI'!G530</f>
        <v>37.73583558822054</v>
      </c>
      <c r="C151" s="311" t="str">
        <f>+'[1]TUTTI'!L530</f>
        <v>Città Metropolitana di Cagliari</v>
      </c>
      <c r="D151" s="312" t="str">
        <f>+'[1]TUTTI'!K530</f>
        <v>Comune Di Selargius</v>
      </c>
      <c r="E151" s="90" t="str">
        <f>+'[1]TUTTI'!M530</f>
        <v>0920680215</v>
      </c>
      <c r="F151" s="311" t="str">
        <f>+'[1]TUTTI'!O530</f>
        <v>Scuola Primaria Via Roma</v>
      </c>
      <c r="G151" s="311" t="str">
        <f>+'[1]TUTTI'!AF530</f>
        <v>NO</v>
      </c>
      <c r="H151" s="313">
        <f>+'[1]TUTTI'!AP530</f>
        <v>50000</v>
      </c>
      <c r="I151" s="313">
        <v>35296.53</v>
      </c>
      <c r="J151" s="313">
        <f>+'[1]TUTTI'!AQ530</f>
        <v>9999.999163763077</v>
      </c>
      <c r="L151" s="75" t="str">
        <f>+'[1]TUTTI'!AU530</f>
        <v>SI</v>
      </c>
    </row>
    <row r="152" spans="1:12" ht="15">
      <c r="A152" s="311"/>
      <c r="B152" s="311"/>
      <c r="C152" s="311"/>
      <c r="D152" s="312"/>
      <c r="E152" s="90"/>
      <c r="F152" s="311"/>
      <c r="G152" s="311"/>
      <c r="H152" s="314" t="s">
        <v>5651</v>
      </c>
      <c r="I152" s="314">
        <f>SUM(I3:I151)</f>
        <v>3925349.233587056</v>
      </c>
      <c r="J152" s="313"/>
      <c r="L152" s="75"/>
    </row>
    <row r="153" spans="1:12" ht="15">
      <c r="A153" s="315"/>
      <c r="B153" s="316"/>
      <c r="C153" s="316"/>
      <c r="D153" s="317"/>
      <c r="E153" s="318"/>
      <c r="F153" s="316"/>
      <c r="G153" s="316"/>
      <c r="H153" s="319"/>
      <c r="I153" s="319"/>
      <c r="J153" s="320"/>
      <c r="L153" s="75"/>
    </row>
    <row r="154" spans="1:12" ht="18.75">
      <c r="A154" s="490" t="s">
        <v>568</v>
      </c>
      <c r="B154" s="491"/>
      <c r="C154" s="491"/>
      <c r="D154" s="491"/>
      <c r="E154" s="491"/>
      <c r="F154" s="491"/>
      <c r="G154" s="491"/>
      <c r="H154" s="491"/>
      <c r="I154" s="491"/>
      <c r="J154" s="492"/>
      <c r="L154" s="75"/>
    </row>
    <row r="155" spans="1:12" ht="30">
      <c r="A155" s="90">
        <v>1</v>
      </c>
      <c r="B155" s="311">
        <f>+'[1]TUTTI'!G538</f>
        <v>37.449231866634136</v>
      </c>
      <c r="C155" s="311" t="str">
        <f>+'[1]TUTTI'!L538</f>
        <v>Città Metropolitana di Cagliari</v>
      </c>
      <c r="D155" s="312" t="str">
        <f>+'[1]TUTTI'!K538</f>
        <v>Comune Di Selargius</v>
      </c>
      <c r="E155" s="90" t="str">
        <f>+'[1]TUTTI'!M538</f>
        <v>0920680550</v>
      </c>
      <c r="F155" s="311" t="str">
        <f>+'[1]TUTTI'!O538</f>
        <v>Scuola Secondaria Di I° Grado Via Custoza</v>
      </c>
      <c r="G155" s="311" t="str">
        <f>+'[1]TUTTI'!AF538</f>
        <v>NO</v>
      </c>
      <c r="H155" s="313">
        <f>+'[1]TUTTI'!AP538</f>
        <v>50000</v>
      </c>
      <c r="I155" s="313">
        <v>40000</v>
      </c>
      <c r="J155" s="313">
        <f>+'[1]TUTTI'!AQ538</f>
        <v>10000</v>
      </c>
      <c r="L155" s="75" t="str">
        <f>+'[1]TUTTI'!AU538</f>
        <v>SI</v>
      </c>
    </row>
    <row r="156" spans="1:12" ht="15">
      <c r="A156" s="90">
        <v>2</v>
      </c>
      <c r="B156" s="311">
        <f>+'[1]TUTTI'!G541</f>
        <v>37.30798004987531</v>
      </c>
      <c r="C156" s="311" t="str">
        <f>+'[1]TUTTI'!L541</f>
        <v>Nuoro</v>
      </c>
      <c r="D156" s="312" t="str">
        <f>+'[1]TUTTI'!K541</f>
        <v>Provincia Di Nuoro</v>
      </c>
      <c r="E156" s="90" t="str">
        <f>+'[1]TUTTI'!M541</f>
        <v>0910440370</v>
      </c>
      <c r="F156" s="311" t="str">
        <f>+'[1]TUTTI'!O541</f>
        <v>Liceo Scientifico Galileo Galilei</v>
      </c>
      <c r="G156" s="311" t="str">
        <f>+'[1]TUTTI'!AF541</f>
        <v>NO</v>
      </c>
      <c r="H156" s="313">
        <f>+'[1]TUTTI'!AP541</f>
        <v>27000</v>
      </c>
      <c r="I156" s="313">
        <f t="shared" si="2"/>
        <v>21600</v>
      </c>
      <c r="J156" s="313">
        <f>+'[1]TUTTI'!AQ541</f>
        <v>5400</v>
      </c>
      <c r="L156" s="75" t="str">
        <f>+'[1]TUTTI'!AU541</f>
        <v>SI</v>
      </c>
    </row>
    <row r="157" spans="1:12" ht="30">
      <c r="A157" s="90">
        <v>3</v>
      </c>
      <c r="B157" s="311">
        <f>+'[1]TUTTI'!G557</f>
        <v>36.622536970809186</v>
      </c>
      <c r="C157" s="311" t="str">
        <f>+'[1]TUTTI'!L557</f>
        <v>Città Metropolitana di Cagliari</v>
      </c>
      <c r="D157" s="312" t="str">
        <f>+'[1]TUTTI'!K557</f>
        <v>Comune Di Selargius</v>
      </c>
      <c r="E157" s="90" t="str">
        <f>+'[1]TUTTI'!M557</f>
        <v>0920681286</v>
      </c>
      <c r="F157" s="311" t="str">
        <f>+'[1]TUTTI'!O557</f>
        <v>Dante Alighieri</v>
      </c>
      <c r="G157" s="311" t="str">
        <f>+'[1]TUTTI'!AF557</f>
        <v>NO</v>
      </c>
      <c r="H157" s="313">
        <f>+'[1]TUTTI'!AP557</f>
        <v>28000</v>
      </c>
      <c r="I157" s="313">
        <f t="shared" si="2"/>
        <v>22400</v>
      </c>
      <c r="J157" s="313">
        <f>+'[1]TUTTI'!AQ557</f>
        <v>5600</v>
      </c>
      <c r="L157" s="75" t="str">
        <f>+'[1]TUTTI'!AU557</f>
        <v>SI</v>
      </c>
    </row>
    <row r="158" spans="1:12" ht="30">
      <c r="A158" s="90">
        <v>4</v>
      </c>
      <c r="B158" s="311">
        <f>+'[1]TUTTI'!G572</f>
        <v>36</v>
      </c>
      <c r="C158" s="311" t="str">
        <f>+'[1]TUTTI'!L572</f>
        <v>Sassari</v>
      </c>
      <c r="D158" s="312" t="str">
        <f>+'[1]TUTTI'!K572</f>
        <v>Comune Di Trinità D'Agultu E Vignola</v>
      </c>
      <c r="E158" s="90" t="str">
        <f>+'[1]TUTTI'!M572</f>
        <v>0900741756</v>
      </c>
      <c r="F158" s="311" t="str">
        <f>+'[1]TUTTI'!O572</f>
        <v>Primaria</v>
      </c>
      <c r="G158" s="311" t="str">
        <f>+'[1]TUTTI'!AF572</f>
        <v>NO</v>
      </c>
      <c r="H158" s="313">
        <f>+'[1]TUTTI'!AP572</f>
        <v>20000</v>
      </c>
      <c r="I158" s="313">
        <f t="shared" si="2"/>
        <v>16000</v>
      </c>
      <c r="J158" s="313">
        <f>+'[1]TUTTI'!AQ572</f>
        <v>4000</v>
      </c>
      <c r="L158" s="75" t="str">
        <f>+'[1]TUTTI'!AU572</f>
        <v>SI</v>
      </c>
    </row>
    <row r="159" spans="1:12" ht="30">
      <c r="A159" s="90">
        <v>5</v>
      </c>
      <c r="B159" s="311">
        <f>+'[1]TUTTI'!G579</f>
        <v>35.65982905960293</v>
      </c>
      <c r="C159" s="311" t="str">
        <f>+'[1]TUTTI'!L579</f>
        <v>Oristano</v>
      </c>
      <c r="D159" s="312" t="str">
        <f>+'[1]TUTTI'!K579</f>
        <v>Provincia Di Oristano</v>
      </c>
      <c r="E159" s="90" t="str">
        <f>+'[1]TUTTI'!M579</f>
        <v>0950041769</v>
      </c>
      <c r="F159" s="311" t="str">
        <f>+'[1]TUTTI'!O579</f>
        <v>Istituto Tecnico Industriale Di Ales</v>
      </c>
      <c r="G159" s="311" t="str">
        <f>+'[1]TUTTI'!AF579</f>
        <v>NO</v>
      </c>
      <c r="H159" s="313">
        <f>+'[1]TUTTI'!AP579</f>
        <v>16000</v>
      </c>
      <c r="I159" s="313">
        <f t="shared" si="2"/>
        <v>12800</v>
      </c>
      <c r="J159" s="313">
        <f>+'[1]TUTTI'!AQ579</f>
        <v>3200</v>
      </c>
      <c r="L159" s="75" t="str">
        <f>+'[1]TUTTI'!AU579</f>
        <v>SI</v>
      </c>
    </row>
    <row r="160" spans="1:12" ht="15">
      <c r="A160" s="90">
        <v>6</v>
      </c>
      <c r="B160" s="311">
        <f>+'[1]TUTTI'!G583</f>
        <v>35.42666666666666</v>
      </c>
      <c r="C160" s="311" t="str">
        <f>+'[1]TUTTI'!L583</f>
        <v>Città Metropolitana di Cagliari</v>
      </c>
      <c r="D160" s="312" t="str">
        <f>+'[1]TUTTI'!K583</f>
        <v>Comune Di Cagliari</v>
      </c>
      <c r="E160" s="90" t="str">
        <f>+'[1]TUTTI'!M583</f>
        <v>0920090407</v>
      </c>
      <c r="F160" s="311" t="str">
        <f>+'[1]TUTTI'!O583</f>
        <v>Scuola Secondaria Di Primo Grado "Ciusa"</v>
      </c>
      <c r="G160" s="311" t="str">
        <f>+'[1]TUTTI'!AF583</f>
        <v>NO</v>
      </c>
      <c r="H160" s="313">
        <f>+'[1]TUTTI'!AP583</f>
        <v>44800</v>
      </c>
      <c r="I160" s="313">
        <f t="shared" si="2"/>
        <v>35840</v>
      </c>
      <c r="J160" s="313">
        <f>+'[1]TUTTI'!AQ583</f>
        <v>8960</v>
      </c>
      <c r="L160" s="75" t="str">
        <f>+'[1]TUTTI'!AU583</f>
        <v>SI</v>
      </c>
    </row>
    <row r="161" spans="1:12" ht="30">
      <c r="A161" s="90">
        <v>7</v>
      </c>
      <c r="B161" s="311">
        <f>+'[1]TUTTI'!G602</f>
        <v>34.24812312312312</v>
      </c>
      <c r="C161" s="311" t="str">
        <f>+'[1]TUTTI'!L602</f>
        <v>Città Metropolitana di Cagliari</v>
      </c>
      <c r="D161" s="312" t="str">
        <f>+'[1]TUTTI'!K602</f>
        <v>Comune Di Selargius</v>
      </c>
      <c r="E161" s="90" t="str">
        <f>+'[1]TUTTI'!M602</f>
        <v>0920680697</v>
      </c>
      <c r="F161" s="311" t="str">
        <f>+'[1]TUTTI'!O602</f>
        <v>Scuola Dell'Infanzia Su Planu</v>
      </c>
      <c r="G161" s="311" t="str">
        <f>+'[1]TUTTI'!AF602</f>
        <v>NO</v>
      </c>
      <c r="H161" s="313">
        <f>+'[1]TUTTI'!AP602</f>
        <v>5000</v>
      </c>
      <c r="I161" s="313">
        <f t="shared" si="2"/>
        <v>4000</v>
      </c>
      <c r="J161" s="313">
        <f>+'[1]TUTTI'!AQ602</f>
        <v>1000</v>
      </c>
      <c r="L161" s="75" t="str">
        <f>+'[1]TUTTI'!AU602</f>
        <v>SI</v>
      </c>
    </row>
    <row r="162" spans="1:12" ht="30">
      <c r="A162" s="90">
        <v>8</v>
      </c>
      <c r="B162" s="311">
        <f>+'[1]TUTTI'!G609</f>
        <v>33.72727272727273</v>
      </c>
      <c r="C162" s="311" t="str">
        <f>+'[1]TUTTI'!L609</f>
        <v>Città Metropolitana di Cagliari</v>
      </c>
      <c r="D162" s="312" t="str">
        <f>+'[1]TUTTI'!K609</f>
        <v>Comune Di Quartu S.Elena</v>
      </c>
      <c r="E162" s="90" t="str">
        <f>+'[1]TUTTI'!M609</f>
        <v>0920510043</v>
      </c>
      <c r="F162" s="311" t="str">
        <f>+'[1]TUTTI'!O609</f>
        <v>Scuola Infanzia Via Milano</v>
      </c>
      <c r="G162" s="311" t="str">
        <f>+'[1]TUTTI'!AF609</f>
        <v>NO</v>
      </c>
      <c r="H162" s="313">
        <f>+'[1]TUTTI'!AP609</f>
        <v>36000</v>
      </c>
      <c r="I162" s="313">
        <f t="shared" si="2"/>
        <v>28800</v>
      </c>
      <c r="J162" s="313">
        <f>+'[1]TUTTI'!AQ609</f>
        <v>7200</v>
      </c>
      <c r="L162" s="75" t="str">
        <f>+'[1]TUTTI'!AU609</f>
        <v>SI</v>
      </c>
    </row>
    <row r="163" spans="1:12" ht="30">
      <c r="A163" s="90">
        <v>9</v>
      </c>
      <c r="B163" s="311">
        <f>+'[1]TUTTI'!G610</f>
        <v>33.50347222222222</v>
      </c>
      <c r="C163" s="311" t="str">
        <f>+'[1]TUTTI'!L610</f>
        <v>Città Metropolitana di Cagliari</v>
      </c>
      <c r="D163" s="312" t="str">
        <f>+'[1]TUTTI'!K610</f>
        <v>Comune Di Quartu S.Elena</v>
      </c>
      <c r="E163" s="90" t="str">
        <f>+'[1]TUTTI'!M610</f>
        <v>0920510493</v>
      </c>
      <c r="F163" s="311" t="str">
        <f>+'[1]TUTTI'!O610</f>
        <v>Scuola Dell'Infanzia E Primaria Via Vespucci</v>
      </c>
      <c r="G163" s="311" t="str">
        <f>+'[1]TUTTI'!AF610</f>
        <v>NO</v>
      </c>
      <c r="H163" s="313">
        <f>+'[1]TUTTI'!AP610</f>
        <v>29000</v>
      </c>
      <c r="I163" s="313">
        <f t="shared" si="2"/>
        <v>23200</v>
      </c>
      <c r="J163" s="313">
        <f>+'[1]TUTTI'!AQ610</f>
        <v>5800</v>
      </c>
      <c r="L163" s="75" t="str">
        <f>+'[1]TUTTI'!AU610</f>
        <v>SI</v>
      </c>
    </row>
    <row r="164" spans="1:12" ht="15">
      <c r="A164" s="90">
        <v>10</v>
      </c>
      <c r="B164" s="311">
        <f>+'[1]TUTTI'!G616</f>
        <v>32.83249611971926</v>
      </c>
      <c r="C164" s="311" t="str">
        <f>+'[1]TUTTI'!L616</f>
        <v>Sud Sardegna</v>
      </c>
      <c r="D164" s="312" t="str">
        <f>+'[1]TUTTI'!K616</f>
        <v>Comune Di Sanluri</v>
      </c>
      <c r="E164" s="90">
        <f>+'[1]TUTTI'!M616</f>
        <v>1110671354</v>
      </c>
      <c r="F164" s="311" t="str">
        <f>+'[1]TUTTI'!O616</f>
        <v>Via Giovanni Xxiii</v>
      </c>
      <c r="G164" s="311" t="str">
        <f>+'[1]TUTTI'!AF616</f>
        <v>NO</v>
      </c>
      <c r="H164" s="313">
        <f>+'[1]TUTTI'!AP616</f>
        <v>34344.66</v>
      </c>
      <c r="I164" s="313">
        <f t="shared" si="2"/>
        <v>27475.728000000003</v>
      </c>
      <c r="J164" s="313">
        <f>+'[1]TUTTI'!AQ616</f>
        <v>6868.932000000001</v>
      </c>
      <c r="L164" s="75" t="str">
        <f>+'[1]TUTTI'!AU616</f>
        <v>SI</v>
      </c>
    </row>
    <row r="165" spans="1:12" ht="30">
      <c r="A165" s="90">
        <v>11</v>
      </c>
      <c r="B165" s="311">
        <f>+'[1]TUTTI'!G626</f>
        <v>32</v>
      </c>
      <c r="C165" s="311" t="str">
        <f>+'[1]TUTTI'!L626</f>
        <v>Città Metropolitana di Cagliari</v>
      </c>
      <c r="D165" s="312" t="str">
        <f>+'[1]TUTTI'!K626</f>
        <v>Comune Di Quartu S.Elena</v>
      </c>
      <c r="E165" s="90" t="str">
        <f>+'[1]TUTTI'!M626</f>
        <v>0920511095</v>
      </c>
      <c r="F165" s="311" t="str">
        <f>+'[1]TUTTI'!O626</f>
        <v>Scuola Infanzia E Primaria Via Cimabue</v>
      </c>
      <c r="G165" s="311" t="str">
        <f>+'[1]TUTTI'!AF626</f>
        <v>NO</v>
      </c>
      <c r="H165" s="313">
        <f>+'[1]TUTTI'!AP626</f>
        <v>48000</v>
      </c>
      <c r="I165" s="313">
        <f t="shared" si="2"/>
        <v>38400</v>
      </c>
      <c r="J165" s="313">
        <f>+'[1]TUTTI'!AQ626</f>
        <v>9600</v>
      </c>
      <c r="L165" s="75" t="str">
        <f>+'[1]TUTTI'!AU626</f>
        <v>SI</v>
      </c>
    </row>
    <row r="166" spans="1:12" ht="30">
      <c r="A166" s="90">
        <v>12</v>
      </c>
      <c r="B166" s="311">
        <f>+'[1]TUTTI'!G643</f>
        <v>30.205429928831514</v>
      </c>
      <c r="C166" s="311" t="str">
        <f>+'[1]TUTTI'!L643</f>
        <v>Città Metropolitana di Cagliari</v>
      </c>
      <c r="D166" s="312" t="str">
        <f>+'[1]TUTTI'!K643</f>
        <v>Comune Di Monserrato</v>
      </c>
      <c r="E166" s="90" t="str">
        <f>+'[1]TUTTI'!M643</f>
        <v>0921090926</v>
      </c>
      <c r="F166" s="311" t="str">
        <f>+'[1]TUTTI'!O643</f>
        <v>Scuola Secondaria Di I Grado Di Via Monte Linas</v>
      </c>
      <c r="G166" s="311" t="str">
        <f>+'[1]TUTTI'!AF643</f>
        <v>NO</v>
      </c>
      <c r="H166" s="313">
        <f>+'[1]TUTTI'!AP643</f>
        <v>44254.84</v>
      </c>
      <c r="I166" s="313">
        <f t="shared" si="2"/>
        <v>35403.871999999996</v>
      </c>
      <c r="J166" s="313">
        <f>+'[1]TUTTI'!AQ643</f>
        <v>8850.967999999999</v>
      </c>
      <c r="L166" s="75" t="str">
        <f>+'[1]TUTTI'!AU643</f>
        <v>SI</v>
      </c>
    </row>
    <row r="167" spans="1:12" ht="30">
      <c r="A167" s="90">
        <v>13</v>
      </c>
      <c r="B167" s="311">
        <f>+'[1]TUTTI'!G644</f>
        <v>30.142857142857142</v>
      </c>
      <c r="C167" s="311" t="str">
        <f>+'[1]TUTTI'!L644</f>
        <v>Città Metropolitana di Cagliari</v>
      </c>
      <c r="D167" s="312" t="str">
        <f>+'[1]TUTTI'!K644</f>
        <v>Comune Di Quartu S.Elena</v>
      </c>
      <c r="E167" s="90" t="str">
        <f>+'[1]TUTTI'!M644</f>
        <v>0920510202</v>
      </c>
      <c r="F167" s="311" t="str">
        <f>+'[1]TUTTI'!O644</f>
        <v>Scuola Primaria Via Foscolo</v>
      </c>
      <c r="G167" s="311" t="str">
        <f>+'[1]TUTTI'!AF644</f>
        <v>NO</v>
      </c>
      <c r="H167" s="313">
        <f>+'[1]TUTTI'!AP644</f>
        <v>36000</v>
      </c>
      <c r="I167" s="313">
        <f t="shared" si="2"/>
        <v>28800</v>
      </c>
      <c r="J167" s="313">
        <f>+'[1]TUTTI'!AQ644</f>
        <v>7200</v>
      </c>
      <c r="L167" s="75" t="str">
        <f>+'[1]TUTTI'!AU644</f>
        <v>SI</v>
      </c>
    </row>
    <row r="168" spans="1:12" ht="15">
      <c r="A168" s="90">
        <v>14</v>
      </c>
      <c r="B168" s="311">
        <f>+'[1]TUTTI'!G655</f>
        <v>29.421525</v>
      </c>
      <c r="C168" s="311" t="str">
        <f>+'[1]TUTTI'!L655</f>
        <v>Sassari</v>
      </c>
      <c r="D168" s="312" t="str">
        <f>+'[1]TUTTI'!K655</f>
        <v>Comune Di Nulvi</v>
      </c>
      <c r="E168" s="90" t="str">
        <f>+'[1]TUTTI'!M655</f>
        <v>0900460346</v>
      </c>
      <c r="F168" s="311" t="str">
        <f>+'[1]TUTTI'!O655</f>
        <v>Scuola Secondaria Inferiore</v>
      </c>
      <c r="G168" s="311" t="str">
        <f>+'[1]TUTTI'!AF655</f>
        <v>NO</v>
      </c>
      <c r="H168" s="313">
        <f>+'[1]TUTTI'!AP655</f>
        <v>55650.74</v>
      </c>
      <c r="I168" s="313">
        <f t="shared" si="2"/>
        <v>44520.592</v>
      </c>
      <c r="J168" s="313">
        <f>+'[1]TUTTI'!AQ655</f>
        <v>11130.148000000001</v>
      </c>
      <c r="L168" s="75" t="str">
        <f>+'[1]TUTTI'!AU655</f>
        <v>SI</v>
      </c>
    </row>
    <row r="169" spans="1:12" ht="30">
      <c r="A169" s="90">
        <v>15</v>
      </c>
      <c r="B169" s="311">
        <f>+'[1]TUTTI'!G661</f>
        <v>28.773166666666665</v>
      </c>
      <c r="C169" s="311" t="str">
        <f>+'[1]TUTTI'!L661</f>
        <v>Sud Sardegna</v>
      </c>
      <c r="D169" s="312" t="str">
        <f>+'[1]TUTTI'!K661</f>
        <v>Comune Di Villacidro</v>
      </c>
      <c r="E169" s="90">
        <f>+'[1]TUTTI'!M661</f>
        <v>1110960005</v>
      </c>
      <c r="F169" s="311" t="str">
        <f>+'[1]TUTTI'!O661</f>
        <v>Scuola Media N. 2 "Sebastiano Satta"</v>
      </c>
      <c r="G169" s="311" t="str">
        <f>+'[1]TUTTI'!AF661</f>
        <v>NO</v>
      </c>
      <c r="H169" s="313">
        <f>+'[1]TUTTI'!AP661</f>
        <v>13917</v>
      </c>
      <c r="I169" s="313">
        <f t="shared" si="2"/>
        <v>11133.6</v>
      </c>
      <c r="J169" s="313">
        <f>+'[1]TUTTI'!AQ661</f>
        <v>2783.4</v>
      </c>
      <c r="L169" s="75" t="str">
        <f>+'[1]TUTTI'!AU661</f>
        <v>SI</v>
      </c>
    </row>
    <row r="170" spans="1:12" ht="30">
      <c r="A170" s="90">
        <v>16</v>
      </c>
      <c r="B170" s="311">
        <f>+'[1]TUTTI'!G662</f>
        <v>28.64699555267347</v>
      </c>
      <c r="C170" s="311" t="str">
        <f>+'[1]TUTTI'!L662</f>
        <v>Sud Sardegna</v>
      </c>
      <c r="D170" s="312" t="str">
        <f>+'[1]TUTTI'!K662</f>
        <v>Comune Di Fluminimaggiore</v>
      </c>
      <c r="E170" s="90" t="str">
        <f>+'[1]TUTTI'!M662</f>
        <v>1110210278</v>
      </c>
      <c r="F170" s="311" t="str">
        <f>+'[1]TUTTI'!O662</f>
        <v>Scuola Dell'Infanzia E Primaria</v>
      </c>
      <c r="G170" s="311" t="str">
        <f>+'[1]TUTTI'!AF662</f>
        <v>NO</v>
      </c>
      <c r="H170" s="313">
        <f>+'[1]TUTTI'!AP662</f>
        <v>1000</v>
      </c>
      <c r="I170" s="313">
        <f t="shared" si="2"/>
        <v>800.0000353004448</v>
      </c>
      <c r="J170" s="313">
        <f>+'[1]TUTTI'!AQ662</f>
        <v>199.99996469955528</v>
      </c>
      <c r="L170" s="75" t="str">
        <f>+'[1]TUTTI'!AU662</f>
        <v>SI</v>
      </c>
    </row>
    <row r="171" spans="1:12" ht="15">
      <c r="A171" s="90">
        <v>17</v>
      </c>
      <c r="B171" s="311">
        <f>+'[1]TUTTI'!G665</f>
        <v>28.15880166666667</v>
      </c>
      <c r="C171" s="311" t="str">
        <f>+'[1]TUTTI'!L665</f>
        <v>Nuoro</v>
      </c>
      <c r="D171" s="312" t="str">
        <f>+'[1]TUTTI'!K665</f>
        <v>Comune Di Talana</v>
      </c>
      <c r="E171" s="90" t="str">
        <f>+'[1]TUTTI'!M665</f>
        <v>0910880231</v>
      </c>
      <c r="F171" s="311" t="str">
        <f>+'[1]TUTTI'!O665</f>
        <v>Scuola Primaria</v>
      </c>
      <c r="G171" s="311" t="str">
        <f>+'[1]TUTTI'!AF665</f>
        <v>NO</v>
      </c>
      <c r="H171" s="313">
        <f>+'[1]TUTTI'!AP665</f>
        <v>37905.62</v>
      </c>
      <c r="I171" s="313">
        <f t="shared" si="2"/>
        <v>30324.496000000003</v>
      </c>
      <c r="J171" s="313">
        <f>+'[1]TUTTI'!AQ665</f>
        <v>7581.124000000001</v>
      </c>
      <c r="L171" s="75" t="str">
        <f>+'[1]TUTTI'!AU665</f>
        <v>SI</v>
      </c>
    </row>
    <row r="172" spans="1:12" ht="30">
      <c r="A172" s="90">
        <v>18</v>
      </c>
      <c r="B172" s="311">
        <f>+'[1]TUTTI'!G668</f>
        <v>27.842105263157894</v>
      </c>
      <c r="C172" s="311" t="str">
        <f>+'[1]TUTTI'!L668</f>
        <v>Città Metropolitana di Cagliari</v>
      </c>
      <c r="D172" s="312" t="str">
        <f>+'[1]TUTTI'!K668</f>
        <v>Comune Di Quartu S.Elena</v>
      </c>
      <c r="E172" s="90" t="str">
        <f>+'[1]TUTTI'!M668</f>
        <v>0920511104</v>
      </c>
      <c r="F172" s="311" t="str">
        <f>+'[1]TUTTI'!O668</f>
        <v>Scuola Secondaria 1° Grado Via Turati</v>
      </c>
      <c r="G172" s="311" t="str">
        <f>+'[1]TUTTI'!AF668</f>
        <v>NO</v>
      </c>
      <c r="H172" s="313">
        <f>+'[1]TUTTI'!AP668</f>
        <v>48000</v>
      </c>
      <c r="I172" s="313">
        <f t="shared" si="2"/>
        <v>38400</v>
      </c>
      <c r="J172" s="313">
        <f>+'[1]TUTTI'!AQ668</f>
        <v>9600</v>
      </c>
      <c r="L172" s="75" t="str">
        <f>+'[1]TUTTI'!AU668</f>
        <v>SI</v>
      </c>
    </row>
    <row r="173" spans="1:12" ht="30">
      <c r="A173" s="90">
        <v>19</v>
      </c>
      <c r="B173" s="311">
        <f>+'[1]TUTTI'!G672</f>
        <v>27.166666666666664</v>
      </c>
      <c r="C173" s="311" t="str">
        <f>+'[1]TUTTI'!L672</f>
        <v>Sassari</v>
      </c>
      <c r="D173" s="312" t="str">
        <f>+'[1]TUTTI'!K672</f>
        <v>Comune Di Santa Teresa Gallura</v>
      </c>
      <c r="E173" s="90" t="str">
        <f>+'[1]TUTTI'!M672</f>
        <v>0900630381</v>
      </c>
      <c r="F173" s="311" t="str">
        <f>+'[1]TUTTI'!O672</f>
        <v>Scuola Secondaria I Grado</v>
      </c>
      <c r="G173" s="311" t="str">
        <f>+'[1]TUTTI'!AF672</f>
        <v>NO</v>
      </c>
      <c r="H173" s="313">
        <f>+'[1]TUTTI'!AP672</f>
        <v>50000</v>
      </c>
      <c r="I173" s="313">
        <f t="shared" si="2"/>
        <v>40000</v>
      </c>
      <c r="J173" s="313">
        <f>+'[1]TUTTI'!AQ672</f>
        <v>10000</v>
      </c>
      <c r="L173" s="75" t="str">
        <f>+'[1]TUTTI'!AU672</f>
        <v>SI</v>
      </c>
    </row>
    <row r="174" spans="1:12" ht="30">
      <c r="A174" s="90">
        <v>20</v>
      </c>
      <c r="B174" s="311">
        <f>+'[1]TUTTI'!G676</f>
        <v>27</v>
      </c>
      <c r="C174" s="311" t="str">
        <f>+'[1]TUTTI'!L676</f>
        <v>Sassari</v>
      </c>
      <c r="D174" s="312" t="str">
        <f>+'[1]TUTTI'!K676</f>
        <v>Comune Di Santa Teresa Gallura</v>
      </c>
      <c r="E174" s="90" t="str">
        <f>+'[1]TUTTI'!M676</f>
        <v>0900630237</v>
      </c>
      <c r="F174" s="311" t="str">
        <f>+'[1]TUTTI'!O676</f>
        <v>Scuola Primaria</v>
      </c>
      <c r="G174" s="311" t="str">
        <f>+'[1]TUTTI'!AF676</f>
        <v>NO</v>
      </c>
      <c r="H174" s="313">
        <f>+'[1]TUTTI'!AP676</f>
        <v>20000</v>
      </c>
      <c r="I174" s="313">
        <f t="shared" si="2"/>
        <v>16000</v>
      </c>
      <c r="J174" s="313">
        <f>+'[1]TUTTI'!AQ676</f>
        <v>4000</v>
      </c>
      <c r="L174" s="75" t="str">
        <f>+'[1]TUTTI'!AU676</f>
        <v>SI</v>
      </c>
    </row>
    <row r="175" spans="1:12" ht="30">
      <c r="A175" s="90">
        <v>21</v>
      </c>
      <c r="B175" s="311">
        <f>+'[1]TUTTI'!G687</f>
        <v>25.78047987769271</v>
      </c>
      <c r="C175" s="311" t="str">
        <f>+'[1]TUTTI'!L687</f>
        <v>Sassari</v>
      </c>
      <c r="D175" s="312" t="str">
        <f>+'[1]TUTTI'!K687</f>
        <v>Comune Di Alà Dei Sardi</v>
      </c>
      <c r="E175" s="90" t="str">
        <f>+'[1]TUTTI'!M687</f>
        <v>0900020202</v>
      </c>
      <c r="F175" s="311" t="str">
        <f>+'[1]TUTTI'!O687</f>
        <v>Scuola Primaria E Secondaria I° Livello</v>
      </c>
      <c r="G175" s="311" t="str">
        <f>+'[1]TUTTI'!AF687</f>
        <v>NO</v>
      </c>
      <c r="H175" s="313">
        <f>+'[1]TUTTI'!AP687</f>
        <v>15488.34</v>
      </c>
      <c r="I175" s="313">
        <f t="shared" si="2"/>
        <v>12390.672</v>
      </c>
      <c r="J175" s="313">
        <f>+'[1]TUTTI'!AQ687</f>
        <v>3097.668</v>
      </c>
      <c r="L175" s="75" t="str">
        <f>+'[1]TUTTI'!AU687</f>
        <v>SI</v>
      </c>
    </row>
    <row r="176" spans="1:12" ht="30">
      <c r="A176" s="90">
        <v>22</v>
      </c>
      <c r="B176" s="311">
        <f>+'[1]TUTTI'!G700</f>
        <v>21.846153846153847</v>
      </c>
      <c r="C176" s="311" t="str">
        <f>+'[1]TUTTI'!L700</f>
        <v>Sud Sardegna</v>
      </c>
      <c r="D176" s="312" t="str">
        <f>+'[1]TUTTI'!K700</f>
        <v>Comune Di Villacidro</v>
      </c>
      <c r="E176" s="90">
        <f>+'[1]TUTTI'!M700</f>
        <v>1110960540</v>
      </c>
      <c r="F176" s="311" t="str">
        <f>+'[1]TUTTI'!O700</f>
        <v>Scuola Media N. 1 "Antioco Loru"</v>
      </c>
      <c r="G176" s="311" t="str">
        <f>+'[1]TUTTI'!AF700</f>
        <v>NO</v>
      </c>
      <c r="H176" s="313">
        <f>+'[1]TUTTI'!AP700</f>
        <v>13917</v>
      </c>
      <c r="I176" s="313">
        <f t="shared" si="2"/>
        <v>11133.6</v>
      </c>
      <c r="J176" s="313">
        <f>+'[1]TUTTI'!AQ700</f>
        <v>2783.4</v>
      </c>
      <c r="L176" s="75" t="str">
        <f>+'[1]TUTTI'!AU700</f>
        <v>SI</v>
      </c>
    </row>
  </sheetData>
  <sheetProtection/>
  <mergeCells count="2">
    <mergeCell ref="A1:J1"/>
    <mergeCell ref="A154:J154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5"/>
  <sheetViews>
    <sheetView zoomScalePageLayoutView="0" workbookViewId="0" topLeftCell="A223">
      <selection activeCell="H226" sqref="H226"/>
    </sheetView>
  </sheetViews>
  <sheetFormatPr defaultColWidth="9.140625" defaultRowHeight="12.75"/>
  <cols>
    <col min="1" max="1" width="4.421875" style="0" customWidth="1"/>
    <col min="2" max="2" width="13.00390625" style="59" customWidth="1"/>
    <col min="3" max="3" width="19.8515625" style="346" customWidth="1"/>
    <col min="4" max="4" width="19.8515625" style="60" customWidth="1"/>
    <col min="5" max="6" width="19.8515625" style="59" customWidth="1"/>
    <col min="7" max="7" width="15.00390625" style="0" customWidth="1"/>
    <col min="8" max="9" width="22.7109375" style="0" customWidth="1"/>
    <col min="10" max="10" width="9.140625" style="88" customWidth="1"/>
    <col min="11" max="43" width="9.140625" style="34" customWidth="1"/>
  </cols>
  <sheetData>
    <row r="1" spans="1:36" s="50" customFormat="1" ht="42.75" customHeight="1">
      <c r="A1" s="493" t="s">
        <v>576</v>
      </c>
      <c r="B1" s="485"/>
      <c r="C1" s="485"/>
      <c r="D1" s="485"/>
      <c r="E1" s="485"/>
      <c r="F1" s="485"/>
      <c r="G1" s="485"/>
      <c r="H1" s="485"/>
      <c r="I1" s="486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0"/>
    </row>
    <row r="2" spans="1:36" s="50" customFormat="1" ht="94.5" customHeight="1">
      <c r="A2" s="294" t="s">
        <v>4097</v>
      </c>
      <c r="B2" s="294" t="s">
        <v>3147</v>
      </c>
      <c r="C2" s="310" t="s">
        <v>3148</v>
      </c>
      <c r="D2" s="310" t="s">
        <v>3149</v>
      </c>
      <c r="E2" s="294" t="s">
        <v>3150</v>
      </c>
      <c r="F2" s="294" t="s">
        <v>3151</v>
      </c>
      <c r="G2" s="334" t="s">
        <v>3152</v>
      </c>
      <c r="H2" s="334" t="s">
        <v>1169</v>
      </c>
      <c r="I2" s="334" t="s">
        <v>3153</v>
      </c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0"/>
    </row>
    <row r="3" spans="1:36" s="58" customFormat="1" ht="60">
      <c r="A3" s="321">
        <v>1</v>
      </c>
      <c r="B3" s="276" t="s">
        <v>3154</v>
      </c>
      <c r="C3" s="276">
        <v>820534840</v>
      </c>
      <c r="D3" s="321" t="s">
        <v>3155</v>
      </c>
      <c r="E3" s="276" t="s">
        <v>3156</v>
      </c>
      <c r="F3" s="276" t="s">
        <v>3157</v>
      </c>
      <c r="G3" s="335">
        <v>30400</v>
      </c>
      <c r="H3" s="336">
        <v>30400</v>
      </c>
      <c r="I3" s="335">
        <v>0</v>
      </c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1"/>
    </row>
    <row r="4" spans="1:36" s="58" customFormat="1" ht="60">
      <c r="A4" s="321">
        <v>2</v>
      </c>
      <c r="B4" s="276" t="s">
        <v>3158</v>
      </c>
      <c r="C4" s="280" t="s">
        <v>3159</v>
      </c>
      <c r="D4" s="321" t="s">
        <v>3160</v>
      </c>
      <c r="E4" s="276" t="s">
        <v>3161</v>
      </c>
      <c r="F4" s="276" t="s">
        <v>3162</v>
      </c>
      <c r="G4" s="337">
        <v>70000</v>
      </c>
      <c r="H4" s="338">
        <v>70000</v>
      </c>
      <c r="I4" s="337">
        <v>0</v>
      </c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1"/>
    </row>
    <row r="5" spans="1:36" s="58" customFormat="1" ht="60">
      <c r="A5" s="321">
        <v>3</v>
      </c>
      <c r="B5" s="339" t="s">
        <v>3163</v>
      </c>
      <c r="C5" s="280" t="s">
        <v>3164</v>
      </c>
      <c r="D5" s="321" t="s">
        <v>3165</v>
      </c>
      <c r="E5" s="276" t="s">
        <v>3166</v>
      </c>
      <c r="F5" s="276" t="s">
        <v>3167</v>
      </c>
      <c r="G5" s="337">
        <v>117762.17</v>
      </c>
      <c r="H5" s="338">
        <v>50000</v>
      </c>
      <c r="I5" s="337">
        <v>67762.17</v>
      </c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1"/>
    </row>
    <row r="6" spans="1:36" s="58" customFormat="1" ht="45">
      <c r="A6" s="321">
        <v>4</v>
      </c>
      <c r="B6" s="276" t="s">
        <v>3168</v>
      </c>
      <c r="C6" s="276" t="s">
        <v>3169</v>
      </c>
      <c r="D6" s="321"/>
      <c r="E6" s="276" t="s">
        <v>3170</v>
      </c>
      <c r="F6" s="276" t="s">
        <v>3171</v>
      </c>
      <c r="G6" s="335">
        <v>50000</v>
      </c>
      <c r="H6" s="336">
        <v>50000</v>
      </c>
      <c r="I6" s="335">
        <v>0</v>
      </c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1"/>
    </row>
    <row r="7" spans="1:36" s="58" customFormat="1" ht="45">
      <c r="A7" s="321">
        <v>5</v>
      </c>
      <c r="B7" s="276" t="s">
        <v>3172</v>
      </c>
      <c r="C7" s="276">
        <v>870112873</v>
      </c>
      <c r="D7" s="321" t="s">
        <v>3173</v>
      </c>
      <c r="E7" s="276" t="s">
        <v>3174</v>
      </c>
      <c r="F7" s="276" t="s">
        <v>3175</v>
      </c>
      <c r="G7" s="335">
        <v>50000</v>
      </c>
      <c r="H7" s="336">
        <v>50000</v>
      </c>
      <c r="I7" s="335">
        <v>0</v>
      </c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1"/>
    </row>
    <row r="8" spans="1:36" s="58" customFormat="1" ht="30">
      <c r="A8" s="321">
        <v>6</v>
      </c>
      <c r="B8" s="276" t="s">
        <v>3176</v>
      </c>
      <c r="C8" s="276">
        <v>880110653</v>
      </c>
      <c r="D8" s="321" t="s">
        <v>3177</v>
      </c>
      <c r="E8" s="276" t="s">
        <v>3178</v>
      </c>
      <c r="F8" s="276" t="s">
        <v>3179</v>
      </c>
      <c r="G8" s="335">
        <v>70000</v>
      </c>
      <c r="H8" s="336">
        <v>70000</v>
      </c>
      <c r="I8" s="335">
        <v>0</v>
      </c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1"/>
    </row>
    <row r="9" spans="1:36" s="58" customFormat="1" ht="30">
      <c r="A9" s="321">
        <v>7</v>
      </c>
      <c r="B9" s="276" t="s">
        <v>3180</v>
      </c>
      <c r="C9" s="276">
        <v>830483210</v>
      </c>
      <c r="D9" s="321" t="s">
        <v>3181</v>
      </c>
      <c r="E9" s="276" t="s">
        <v>3182</v>
      </c>
      <c r="F9" s="276" t="s">
        <v>3183</v>
      </c>
      <c r="G9" s="335">
        <v>50000</v>
      </c>
      <c r="H9" s="336">
        <v>50000</v>
      </c>
      <c r="I9" s="335">
        <v>0</v>
      </c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1"/>
    </row>
    <row r="10" spans="1:36" s="58" customFormat="1" ht="45">
      <c r="A10" s="321">
        <v>8</v>
      </c>
      <c r="B10" s="276" t="s">
        <v>3184</v>
      </c>
      <c r="C10" s="276" t="s">
        <v>3185</v>
      </c>
      <c r="D10" s="321" t="s">
        <v>3186</v>
      </c>
      <c r="E10" s="276" t="s">
        <v>3187</v>
      </c>
      <c r="F10" s="276" t="s">
        <v>3188</v>
      </c>
      <c r="G10" s="335">
        <v>140494.58</v>
      </c>
      <c r="H10" s="336">
        <v>50000</v>
      </c>
      <c r="I10" s="335">
        <v>90494.58</v>
      </c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1"/>
    </row>
    <row r="11" spans="1:36" s="58" customFormat="1" ht="30">
      <c r="A11" s="321">
        <v>9</v>
      </c>
      <c r="B11" s="276" t="s">
        <v>3189</v>
      </c>
      <c r="C11" s="276">
        <v>890133744</v>
      </c>
      <c r="D11" s="321" t="s">
        <v>3190</v>
      </c>
      <c r="E11" s="276"/>
      <c r="F11" s="276" t="s">
        <v>3191</v>
      </c>
      <c r="G11" s="335">
        <v>105000</v>
      </c>
      <c r="H11" s="336">
        <v>50000</v>
      </c>
      <c r="I11" s="335">
        <v>55000</v>
      </c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1"/>
    </row>
    <row r="12" spans="1:36" s="58" customFormat="1" ht="45">
      <c r="A12" s="321">
        <v>10</v>
      </c>
      <c r="B12" s="276" t="s">
        <v>3192</v>
      </c>
      <c r="C12" s="276">
        <v>870080812</v>
      </c>
      <c r="D12" s="321"/>
      <c r="E12" s="276" t="s">
        <v>3193</v>
      </c>
      <c r="F12" s="276" t="s">
        <v>3194</v>
      </c>
      <c r="G12" s="335">
        <v>50000</v>
      </c>
      <c r="H12" s="336">
        <v>50000</v>
      </c>
      <c r="I12" s="335">
        <v>0</v>
      </c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1"/>
    </row>
    <row r="13" spans="1:36" s="58" customFormat="1" ht="45">
      <c r="A13" s="321">
        <v>11</v>
      </c>
      <c r="B13" s="276" t="s">
        <v>3192</v>
      </c>
      <c r="C13" s="276">
        <v>870080762</v>
      </c>
      <c r="D13" s="321"/>
      <c r="E13" s="276" t="s">
        <v>3195</v>
      </c>
      <c r="F13" s="276" t="s">
        <v>3196</v>
      </c>
      <c r="G13" s="335">
        <v>50000</v>
      </c>
      <c r="H13" s="336">
        <v>50000</v>
      </c>
      <c r="I13" s="335">
        <v>0</v>
      </c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1"/>
    </row>
    <row r="14" spans="1:36" s="58" customFormat="1" ht="45">
      <c r="A14" s="321">
        <v>12</v>
      </c>
      <c r="B14" s="276" t="s">
        <v>3192</v>
      </c>
      <c r="C14" s="276">
        <v>870080830</v>
      </c>
      <c r="D14" s="321"/>
      <c r="E14" s="276" t="s">
        <v>3197</v>
      </c>
      <c r="F14" s="276" t="s">
        <v>3198</v>
      </c>
      <c r="G14" s="335">
        <v>50000</v>
      </c>
      <c r="H14" s="336">
        <v>50000</v>
      </c>
      <c r="I14" s="335">
        <v>0</v>
      </c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1"/>
    </row>
    <row r="15" spans="1:36" s="58" customFormat="1" ht="45">
      <c r="A15" s="321">
        <v>13</v>
      </c>
      <c r="B15" s="276" t="s">
        <v>3199</v>
      </c>
      <c r="C15" s="276">
        <v>820233841</v>
      </c>
      <c r="D15" s="321" t="s">
        <v>3200</v>
      </c>
      <c r="E15" s="276" t="s">
        <v>3201</v>
      </c>
      <c r="F15" s="276" t="s">
        <v>3202</v>
      </c>
      <c r="G15" s="335">
        <v>50000</v>
      </c>
      <c r="H15" s="336">
        <v>50000</v>
      </c>
      <c r="I15" s="335">
        <v>0</v>
      </c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1"/>
    </row>
    <row r="16" spans="1:36" s="58" customFormat="1" ht="30">
      <c r="A16" s="321">
        <v>14</v>
      </c>
      <c r="B16" s="276" t="s">
        <v>3203</v>
      </c>
      <c r="C16" s="276">
        <v>810112773</v>
      </c>
      <c r="D16" s="321" t="s">
        <v>3204</v>
      </c>
      <c r="E16" s="276" t="s">
        <v>3205</v>
      </c>
      <c r="F16" s="276" t="s">
        <v>3206</v>
      </c>
      <c r="G16" s="335">
        <v>50000</v>
      </c>
      <c r="H16" s="336">
        <v>50000</v>
      </c>
      <c r="I16" s="335">
        <v>0</v>
      </c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1"/>
    </row>
    <row r="17" spans="1:36" s="58" customFormat="1" ht="30">
      <c r="A17" s="321">
        <v>15</v>
      </c>
      <c r="B17" s="276" t="s">
        <v>3207</v>
      </c>
      <c r="C17" s="276">
        <v>850130741</v>
      </c>
      <c r="D17" s="321" t="s">
        <v>3208</v>
      </c>
      <c r="E17" s="276" t="s">
        <v>3209</v>
      </c>
      <c r="F17" s="276" t="s">
        <v>3210</v>
      </c>
      <c r="G17" s="335">
        <v>50000</v>
      </c>
      <c r="H17" s="336">
        <v>50000</v>
      </c>
      <c r="I17" s="335">
        <v>0</v>
      </c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1"/>
    </row>
    <row r="18" spans="1:36" s="58" customFormat="1" ht="30">
      <c r="A18" s="321">
        <v>16</v>
      </c>
      <c r="B18" s="276" t="s">
        <v>3211</v>
      </c>
      <c r="C18" s="276">
        <v>820274030</v>
      </c>
      <c r="D18" s="321" t="s">
        <v>3212</v>
      </c>
      <c r="E18" s="276" t="s">
        <v>3213</v>
      </c>
      <c r="F18" s="276" t="s">
        <v>3214</v>
      </c>
      <c r="G18" s="335">
        <v>47662.23</v>
      </c>
      <c r="H18" s="336">
        <v>47662.23</v>
      </c>
      <c r="I18" s="335">
        <v>0</v>
      </c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1"/>
    </row>
    <row r="19" spans="1:36" s="58" customFormat="1" ht="30">
      <c r="A19" s="321">
        <v>17</v>
      </c>
      <c r="B19" s="276" t="s">
        <v>3203</v>
      </c>
      <c r="C19" s="276">
        <v>810113986</v>
      </c>
      <c r="D19" s="321" t="s">
        <v>3215</v>
      </c>
      <c r="E19" s="276" t="s">
        <v>3216</v>
      </c>
      <c r="F19" s="276" t="s">
        <v>3217</v>
      </c>
      <c r="G19" s="335">
        <v>50000</v>
      </c>
      <c r="H19" s="336">
        <v>50000</v>
      </c>
      <c r="I19" s="335">
        <v>0</v>
      </c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1"/>
    </row>
    <row r="20" spans="1:36" s="58" customFormat="1" ht="30">
      <c r="A20" s="321">
        <v>18</v>
      </c>
      <c r="B20" s="276" t="s">
        <v>3211</v>
      </c>
      <c r="C20" s="276">
        <v>820274033</v>
      </c>
      <c r="D20" s="321" t="s">
        <v>3218</v>
      </c>
      <c r="E20" s="276" t="s">
        <v>3219</v>
      </c>
      <c r="F20" s="276" t="s">
        <v>3220</v>
      </c>
      <c r="G20" s="335">
        <v>30523.48</v>
      </c>
      <c r="H20" s="336">
        <v>30523.48</v>
      </c>
      <c r="I20" s="335">
        <v>0</v>
      </c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1"/>
    </row>
    <row r="21" spans="1:36" s="58" customFormat="1" ht="30">
      <c r="A21" s="321">
        <v>19</v>
      </c>
      <c r="B21" s="276" t="s">
        <v>3207</v>
      </c>
      <c r="C21" s="276">
        <v>850130952</v>
      </c>
      <c r="D21" s="321" t="s">
        <v>3221</v>
      </c>
      <c r="E21" s="276" t="s">
        <v>3222</v>
      </c>
      <c r="F21" s="276" t="s">
        <v>3223</v>
      </c>
      <c r="G21" s="335">
        <v>48635.44</v>
      </c>
      <c r="H21" s="336">
        <v>48635.44</v>
      </c>
      <c r="I21" s="335">
        <v>0</v>
      </c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1"/>
    </row>
    <row r="22" spans="1:36" s="58" customFormat="1" ht="45">
      <c r="A22" s="321">
        <v>20</v>
      </c>
      <c r="B22" s="276" t="s">
        <v>3224</v>
      </c>
      <c r="C22" s="276">
        <v>870112336</v>
      </c>
      <c r="D22" s="321" t="s">
        <v>3225</v>
      </c>
      <c r="E22" s="276" t="s">
        <v>3226</v>
      </c>
      <c r="F22" s="276" t="s">
        <v>3227</v>
      </c>
      <c r="G22" s="335">
        <v>50000</v>
      </c>
      <c r="H22" s="336">
        <v>50000</v>
      </c>
      <c r="I22" s="335">
        <v>0</v>
      </c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1"/>
    </row>
    <row r="23" spans="1:36" s="58" customFormat="1" ht="45">
      <c r="A23" s="321">
        <v>21</v>
      </c>
      <c r="B23" s="276" t="s">
        <v>3224</v>
      </c>
      <c r="C23" s="276">
        <v>870112336</v>
      </c>
      <c r="D23" s="321" t="s">
        <v>3228</v>
      </c>
      <c r="E23" s="276" t="s">
        <v>3229</v>
      </c>
      <c r="F23" s="276" t="s">
        <v>3230</v>
      </c>
      <c r="G23" s="335">
        <v>50000</v>
      </c>
      <c r="H23" s="336">
        <v>50000</v>
      </c>
      <c r="I23" s="335">
        <v>0</v>
      </c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1"/>
    </row>
    <row r="24" spans="1:36" s="58" customFormat="1" ht="30">
      <c r="A24" s="321">
        <v>22</v>
      </c>
      <c r="B24" s="276" t="s">
        <v>3203</v>
      </c>
      <c r="C24" s="276">
        <v>810113892</v>
      </c>
      <c r="D24" s="321" t="s">
        <v>3231</v>
      </c>
      <c r="E24" s="276" t="s">
        <v>3232</v>
      </c>
      <c r="F24" s="276" t="s">
        <v>3233</v>
      </c>
      <c r="G24" s="335">
        <v>50000</v>
      </c>
      <c r="H24" s="336">
        <v>50000</v>
      </c>
      <c r="I24" s="335">
        <v>0</v>
      </c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1"/>
    </row>
    <row r="25" spans="1:36" s="58" customFormat="1" ht="30">
      <c r="A25" s="321">
        <v>23</v>
      </c>
      <c r="B25" s="276" t="s">
        <v>3207</v>
      </c>
      <c r="C25" s="276">
        <v>850130984</v>
      </c>
      <c r="D25" s="321" t="s">
        <v>3234</v>
      </c>
      <c r="E25" s="276" t="s">
        <v>3235</v>
      </c>
      <c r="F25" s="276" t="s">
        <v>3236</v>
      </c>
      <c r="G25" s="335">
        <v>49956.9</v>
      </c>
      <c r="H25" s="336">
        <v>49956.9</v>
      </c>
      <c r="I25" s="335">
        <v>0</v>
      </c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1"/>
    </row>
    <row r="26" spans="1:36" s="58" customFormat="1" ht="30">
      <c r="A26" s="321">
        <v>24</v>
      </c>
      <c r="B26" s="276" t="s">
        <v>3237</v>
      </c>
      <c r="C26" s="276" t="s">
        <v>3238</v>
      </c>
      <c r="D26" s="321" t="s">
        <v>3239</v>
      </c>
      <c r="E26" s="276" t="s">
        <v>3240</v>
      </c>
      <c r="F26" s="276" t="s">
        <v>3241</v>
      </c>
      <c r="G26" s="335">
        <v>50000</v>
      </c>
      <c r="H26" s="336">
        <v>50000</v>
      </c>
      <c r="I26" s="335">
        <v>0</v>
      </c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1"/>
    </row>
    <row r="27" spans="1:36" s="58" customFormat="1" ht="60">
      <c r="A27" s="321">
        <v>25</v>
      </c>
      <c r="B27" s="339" t="s">
        <v>3163</v>
      </c>
      <c r="C27" s="280" t="s">
        <v>3242</v>
      </c>
      <c r="D27" s="321" t="s">
        <v>3243</v>
      </c>
      <c r="E27" s="276" t="s">
        <v>3244</v>
      </c>
      <c r="F27" s="276" t="s">
        <v>3245</v>
      </c>
      <c r="G27" s="337">
        <v>184412.93</v>
      </c>
      <c r="H27" s="338">
        <v>50000</v>
      </c>
      <c r="I27" s="337">
        <v>134412.93</v>
      </c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1"/>
    </row>
    <row r="28" spans="1:36" s="58" customFormat="1" ht="45">
      <c r="A28" s="321">
        <v>26</v>
      </c>
      <c r="B28" s="276" t="s">
        <v>3199</v>
      </c>
      <c r="C28" s="276">
        <v>820233823</v>
      </c>
      <c r="D28" s="321" t="s">
        <v>3246</v>
      </c>
      <c r="E28" s="276" t="s">
        <v>3247</v>
      </c>
      <c r="F28" s="276" t="s">
        <v>3248</v>
      </c>
      <c r="G28" s="335">
        <v>50000</v>
      </c>
      <c r="H28" s="336">
        <v>50000</v>
      </c>
      <c r="I28" s="335">
        <v>0</v>
      </c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1"/>
    </row>
    <row r="29" spans="1:36" s="58" customFormat="1" ht="30">
      <c r="A29" s="321">
        <v>27</v>
      </c>
      <c r="B29" s="276" t="s">
        <v>3207</v>
      </c>
      <c r="C29" s="276">
        <v>850130994</v>
      </c>
      <c r="D29" s="321" t="s">
        <v>3249</v>
      </c>
      <c r="E29" s="276" t="s">
        <v>3250</v>
      </c>
      <c r="F29" s="276" t="s">
        <v>3251</v>
      </c>
      <c r="G29" s="335">
        <v>49956.9</v>
      </c>
      <c r="H29" s="336">
        <v>49956.9</v>
      </c>
      <c r="I29" s="335">
        <v>0</v>
      </c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1"/>
    </row>
    <row r="30" spans="1:36" s="58" customFormat="1" ht="60">
      <c r="A30" s="321">
        <v>28</v>
      </c>
      <c r="B30" s="276" t="s">
        <v>3158</v>
      </c>
      <c r="C30" s="280" t="s">
        <v>3252</v>
      </c>
      <c r="D30" s="321" t="s">
        <v>3253</v>
      </c>
      <c r="E30" s="276" t="s">
        <v>3254</v>
      </c>
      <c r="F30" s="276" t="s">
        <v>3255</v>
      </c>
      <c r="G30" s="337">
        <v>70000</v>
      </c>
      <c r="H30" s="338">
        <v>70000</v>
      </c>
      <c r="I30" s="337">
        <v>0</v>
      </c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1"/>
    </row>
    <row r="31" spans="1:36" s="58" customFormat="1" ht="45">
      <c r="A31" s="321">
        <v>29</v>
      </c>
      <c r="B31" s="276" t="s">
        <v>3172</v>
      </c>
      <c r="C31" s="276">
        <v>870112343</v>
      </c>
      <c r="D31" s="321" t="s">
        <v>3256</v>
      </c>
      <c r="E31" s="276" t="s">
        <v>3257</v>
      </c>
      <c r="F31" s="276" t="s">
        <v>3258</v>
      </c>
      <c r="G31" s="335">
        <v>50000</v>
      </c>
      <c r="H31" s="336">
        <v>50000</v>
      </c>
      <c r="I31" s="335">
        <v>0</v>
      </c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1"/>
    </row>
    <row r="32" spans="1:36" s="58" customFormat="1" ht="60">
      <c r="A32" s="321">
        <v>30</v>
      </c>
      <c r="B32" s="276" t="s">
        <v>3259</v>
      </c>
      <c r="C32" s="276">
        <v>830863679</v>
      </c>
      <c r="D32" s="321" t="s">
        <v>3260</v>
      </c>
      <c r="E32" s="276" t="s">
        <v>3261</v>
      </c>
      <c r="F32" s="276" t="s">
        <v>3262</v>
      </c>
      <c r="G32" s="335">
        <v>20000</v>
      </c>
      <c r="H32" s="336">
        <v>20000</v>
      </c>
      <c r="I32" s="335">
        <v>0</v>
      </c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1"/>
    </row>
    <row r="33" spans="1:36" s="58" customFormat="1" ht="45">
      <c r="A33" s="321">
        <v>31</v>
      </c>
      <c r="B33" s="276" t="s">
        <v>3263</v>
      </c>
      <c r="C33" s="276">
        <v>860141320</v>
      </c>
      <c r="D33" s="321" t="s">
        <v>3264</v>
      </c>
      <c r="E33" s="276" t="s">
        <v>3265</v>
      </c>
      <c r="F33" s="276" t="s">
        <v>3241</v>
      </c>
      <c r="G33" s="335">
        <v>50000</v>
      </c>
      <c r="H33" s="336">
        <v>50000</v>
      </c>
      <c r="I33" s="335">
        <v>0</v>
      </c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1"/>
    </row>
    <row r="34" spans="1:36" s="58" customFormat="1" ht="30">
      <c r="A34" s="321">
        <v>32</v>
      </c>
      <c r="B34" s="276" t="s">
        <v>3207</v>
      </c>
      <c r="C34" s="276">
        <v>850130960</v>
      </c>
      <c r="D34" s="321" t="s">
        <v>3266</v>
      </c>
      <c r="E34" s="276" t="s">
        <v>3267</v>
      </c>
      <c r="F34" s="276" t="s">
        <v>3268</v>
      </c>
      <c r="G34" s="335">
        <v>49986.33</v>
      </c>
      <c r="H34" s="336">
        <v>49986.33</v>
      </c>
      <c r="I34" s="335">
        <v>0</v>
      </c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1"/>
    </row>
    <row r="35" spans="1:36" s="58" customFormat="1" ht="45">
      <c r="A35" s="321">
        <v>33</v>
      </c>
      <c r="B35" s="276" t="s">
        <v>3224</v>
      </c>
      <c r="C35" s="276">
        <v>870112335</v>
      </c>
      <c r="D35" s="321" t="s">
        <v>3269</v>
      </c>
      <c r="E35" s="276" t="s">
        <v>3270</v>
      </c>
      <c r="F35" s="276" t="s">
        <v>3271</v>
      </c>
      <c r="G35" s="335">
        <v>50000</v>
      </c>
      <c r="H35" s="336">
        <v>50000</v>
      </c>
      <c r="I35" s="335">
        <v>0</v>
      </c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1"/>
    </row>
    <row r="36" spans="1:36" s="58" customFormat="1" ht="45">
      <c r="A36" s="321">
        <v>34</v>
      </c>
      <c r="B36" s="276" t="s">
        <v>3224</v>
      </c>
      <c r="C36" s="276">
        <v>870112337</v>
      </c>
      <c r="D36" s="321" t="s">
        <v>3272</v>
      </c>
      <c r="E36" s="276" t="s">
        <v>3273</v>
      </c>
      <c r="F36" s="276" t="s">
        <v>3274</v>
      </c>
      <c r="G36" s="335">
        <v>50000</v>
      </c>
      <c r="H36" s="336">
        <v>50000</v>
      </c>
      <c r="I36" s="335">
        <v>0</v>
      </c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1"/>
    </row>
    <row r="37" spans="1:36" s="58" customFormat="1" ht="45">
      <c r="A37" s="321">
        <v>35</v>
      </c>
      <c r="B37" s="276" t="s">
        <v>3275</v>
      </c>
      <c r="C37" s="276">
        <v>830813144</v>
      </c>
      <c r="D37" s="321" t="s">
        <v>3276</v>
      </c>
      <c r="E37" s="276" t="s">
        <v>3277</v>
      </c>
      <c r="F37" s="276" t="s">
        <v>3278</v>
      </c>
      <c r="G37" s="335">
        <v>50000</v>
      </c>
      <c r="H37" s="336">
        <v>50000</v>
      </c>
      <c r="I37" s="335">
        <v>0</v>
      </c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1"/>
    </row>
    <row r="38" spans="1:36" s="58" customFormat="1" ht="60">
      <c r="A38" s="321">
        <v>36</v>
      </c>
      <c r="B38" s="276" t="s">
        <v>3158</v>
      </c>
      <c r="C38" s="280" t="s">
        <v>3279</v>
      </c>
      <c r="D38" s="321" t="s">
        <v>3280</v>
      </c>
      <c r="E38" s="276" t="s">
        <v>3281</v>
      </c>
      <c r="F38" s="276" t="s">
        <v>3282</v>
      </c>
      <c r="G38" s="337">
        <v>70000</v>
      </c>
      <c r="H38" s="338">
        <v>70000</v>
      </c>
      <c r="I38" s="337">
        <v>0</v>
      </c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1"/>
    </row>
    <row r="39" spans="1:36" s="58" customFormat="1" ht="60">
      <c r="A39" s="321">
        <v>37</v>
      </c>
      <c r="B39" s="339" t="s">
        <v>3163</v>
      </c>
      <c r="C39" s="280" t="s">
        <v>3283</v>
      </c>
      <c r="D39" s="321" t="s">
        <v>3284</v>
      </c>
      <c r="E39" s="276" t="s">
        <v>3285</v>
      </c>
      <c r="F39" s="276" t="s">
        <v>3286</v>
      </c>
      <c r="G39" s="337">
        <v>108655.28</v>
      </c>
      <c r="H39" s="338">
        <v>50000</v>
      </c>
      <c r="I39" s="337">
        <v>58655.28</v>
      </c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1"/>
    </row>
    <row r="40" spans="1:36" s="58" customFormat="1" ht="30">
      <c r="A40" s="321">
        <v>38</v>
      </c>
      <c r="B40" s="276" t="s">
        <v>3287</v>
      </c>
      <c r="C40" s="280" t="s">
        <v>3288</v>
      </c>
      <c r="D40" s="321" t="s">
        <v>3289</v>
      </c>
      <c r="E40" s="276" t="s">
        <v>3290</v>
      </c>
      <c r="F40" s="276" t="s">
        <v>3291</v>
      </c>
      <c r="G40" s="337">
        <v>49908</v>
      </c>
      <c r="H40" s="338">
        <v>49908</v>
      </c>
      <c r="I40" s="337">
        <v>0</v>
      </c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1"/>
    </row>
    <row r="41" spans="1:36" s="58" customFormat="1" ht="45">
      <c r="A41" s="321">
        <v>39</v>
      </c>
      <c r="B41" s="276" t="s">
        <v>3287</v>
      </c>
      <c r="C41" s="280" t="s">
        <v>3292</v>
      </c>
      <c r="D41" s="321" t="s">
        <v>3293</v>
      </c>
      <c r="E41" s="276" t="s">
        <v>3294</v>
      </c>
      <c r="F41" s="276" t="s">
        <v>3291</v>
      </c>
      <c r="G41" s="337">
        <v>49848</v>
      </c>
      <c r="H41" s="338">
        <v>49848</v>
      </c>
      <c r="I41" s="337">
        <v>0</v>
      </c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1"/>
    </row>
    <row r="42" spans="1:36" s="58" customFormat="1" ht="30">
      <c r="A42" s="321">
        <v>40</v>
      </c>
      <c r="B42" s="276" t="s">
        <v>3207</v>
      </c>
      <c r="C42" s="276">
        <v>850130966</v>
      </c>
      <c r="D42" s="321" t="s">
        <v>3295</v>
      </c>
      <c r="E42" s="276" t="s">
        <v>3296</v>
      </c>
      <c r="F42" s="276" t="s">
        <v>3297</v>
      </c>
      <c r="G42" s="335">
        <v>49986.33</v>
      </c>
      <c r="H42" s="336">
        <v>49986.33</v>
      </c>
      <c r="I42" s="335">
        <v>0</v>
      </c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1"/>
    </row>
    <row r="43" spans="1:36" s="58" customFormat="1" ht="30">
      <c r="A43" s="321">
        <v>41</v>
      </c>
      <c r="B43" s="276" t="s">
        <v>3298</v>
      </c>
      <c r="C43" s="276">
        <v>830383568</v>
      </c>
      <c r="D43" s="321" t="s">
        <v>3299</v>
      </c>
      <c r="E43" s="276" t="s">
        <v>3300</v>
      </c>
      <c r="F43" s="276" t="s">
        <v>3301</v>
      </c>
      <c r="G43" s="335">
        <v>49715.45</v>
      </c>
      <c r="H43" s="336">
        <v>49715.45</v>
      </c>
      <c r="I43" s="335">
        <v>0</v>
      </c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1"/>
    </row>
    <row r="44" spans="1:36" s="58" customFormat="1" ht="30">
      <c r="A44" s="321">
        <v>42</v>
      </c>
      <c r="B44" s="276" t="s">
        <v>3302</v>
      </c>
      <c r="C44" s="276">
        <v>850151438</v>
      </c>
      <c r="D44" s="321" t="s">
        <v>3303</v>
      </c>
      <c r="E44" s="276" t="s">
        <v>3304</v>
      </c>
      <c r="F44" s="276" t="s">
        <v>3305</v>
      </c>
      <c r="G44" s="335">
        <v>72919.26</v>
      </c>
      <c r="H44" s="336">
        <v>50000</v>
      </c>
      <c r="I44" s="335">
        <v>22919.26</v>
      </c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1"/>
    </row>
    <row r="45" spans="1:36" s="58" customFormat="1" ht="45">
      <c r="A45" s="321">
        <v>43</v>
      </c>
      <c r="B45" s="276" t="s">
        <v>3224</v>
      </c>
      <c r="C45" s="276">
        <v>870112339</v>
      </c>
      <c r="D45" s="321" t="s">
        <v>3306</v>
      </c>
      <c r="E45" s="276" t="s">
        <v>3307</v>
      </c>
      <c r="F45" s="276" t="s">
        <v>3308</v>
      </c>
      <c r="G45" s="335">
        <v>50000</v>
      </c>
      <c r="H45" s="336">
        <v>50000</v>
      </c>
      <c r="I45" s="335">
        <v>0</v>
      </c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1"/>
    </row>
    <row r="46" spans="1:36" s="58" customFormat="1" ht="30">
      <c r="A46" s="321">
        <v>44</v>
      </c>
      <c r="B46" s="276" t="s">
        <v>3180</v>
      </c>
      <c r="C46" s="276">
        <v>830483289</v>
      </c>
      <c r="D46" s="321" t="s">
        <v>3309</v>
      </c>
      <c r="E46" s="276" t="s">
        <v>3310</v>
      </c>
      <c r="F46" s="276" t="s">
        <v>3311</v>
      </c>
      <c r="G46" s="335">
        <v>50000</v>
      </c>
      <c r="H46" s="336">
        <v>50000</v>
      </c>
      <c r="I46" s="335">
        <v>0</v>
      </c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1"/>
    </row>
    <row r="47" spans="1:36" s="58" customFormat="1" ht="30">
      <c r="A47" s="321">
        <v>45</v>
      </c>
      <c r="B47" s="276" t="s">
        <v>3312</v>
      </c>
      <c r="C47" s="276">
        <v>870361427</v>
      </c>
      <c r="D47" s="321" t="s">
        <v>3313</v>
      </c>
      <c r="E47" s="276" t="s">
        <v>3314</v>
      </c>
      <c r="F47" s="276" t="s">
        <v>3315</v>
      </c>
      <c r="G47" s="335">
        <v>50000</v>
      </c>
      <c r="H47" s="336">
        <v>50000</v>
      </c>
      <c r="I47" s="335">
        <v>0</v>
      </c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1"/>
    </row>
    <row r="48" spans="1:36" s="58" customFormat="1" ht="60">
      <c r="A48" s="321">
        <v>46</v>
      </c>
      <c r="B48" s="276" t="s">
        <v>3316</v>
      </c>
      <c r="C48" s="276">
        <v>830863667</v>
      </c>
      <c r="D48" s="321" t="s">
        <v>3317</v>
      </c>
      <c r="E48" s="276" t="s">
        <v>3318</v>
      </c>
      <c r="F48" s="276" t="s">
        <v>3319</v>
      </c>
      <c r="G48" s="335">
        <v>33000</v>
      </c>
      <c r="H48" s="336">
        <v>33000</v>
      </c>
      <c r="I48" s="335">
        <v>0</v>
      </c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1"/>
    </row>
    <row r="49" spans="1:36" s="58" customFormat="1" ht="30">
      <c r="A49" s="321">
        <v>47</v>
      </c>
      <c r="B49" s="276" t="s">
        <v>3320</v>
      </c>
      <c r="C49" s="276">
        <v>820442695</v>
      </c>
      <c r="D49" s="321" t="s">
        <v>3321</v>
      </c>
      <c r="E49" s="276" t="s">
        <v>3322</v>
      </c>
      <c r="F49" s="276" t="s">
        <v>3323</v>
      </c>
      <c r="G49" s="335">
        <v>12500</v>
      </c>
      <c r="H49" s="336">
        <v>12500</v>
      </c>
      <c r="I49" s="335">
        <v>0</v>
      </c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1"/>
    </row>
    <row r="50" spans="1:36" s="58" customFormat="1" ht="30">
      <c r="A50" s="321">
        <v>48</v>
      </c>
      <c r="B50" s="276" t="s">
        <v>3211</v>
      </c>
      <c r="C50" s="276">
        <v>820274028</v>
      </c>
      <c r="D50" s="321" t="s">
        <v>3324</v>
      </c>
      <c r="E50" s="276" t="s">
        <v>3325</v>
      </c>
      <c r="F50" s="276" t="s">
        <v>3326</v>
      </c>
      <c r="G50" s="335">
        <v>24844.5</v>
      </c>
      <c r="H50" s="336">
        <v>24844.5</v>
      </c>
      <c r="I50" s="335">
        <v>0</v>
      </c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1"/>
    </row>
    <row r="51" spans="1:36" s="58" customFormat="1" ht="45">
      <c r="A51" s="321">
        <v>49</v>
      </c>
      <c r="B51" s="276" t="s">
        <v>3327</v>
      </c>
      <c r="C51" s="280" t="s">
        <v>3328</v>
      </c>
      <c r="D51" s="321" t="s">
        <v>3329</v>
      </c>
      <c r="E51" s="276" t="s">
        <v>3330</v>
      </c>
      <c r="F51" s="276" t="s">
        <v>3331</v>
      </c>
      <c r="G51" s="337">
        <v>63857.21</v>
      </c>
      <c r="H51" s="338">
        <v>50000</v>
      </c>
      <c r="I51" s="337">
        <v>13857.21</v>
      </c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1"/>
    </row>
    <row r="52" spans="1:36" s="58" customFormat="1" ht="45">
      <c r="A52" s="321">
        <v>50</v>
      </c>
      <c r="B52" s="276" t="s">
        <v>3332</v>
      </c>
      <c r="C52" s="276">
        <v>830613635</v>
      </c>
      <c r="D52" s="321"/>
      <c r="E52" s="276" t="s">
        <v>3333</v>
      </c>
      <c r="F52" s="276" t="s">
        <v>3334</v>
      </c>
      <c r="G52" s="335">
        <v>49718.45</v>
      </c>
      <c r="H52" s="336">
        <v>49718.45</v>
      </c>
      <c r="I52" s="335">
        <v>0</v>
      </c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1"/>
    </row>
    <row r="53" spans="1:36" s="58" customFormat="1" ht="45">
      <c r="A53" s="321">
        <v>51</v>
      </c>
      <c r="B53" s="276" t="s">
        <v>3224</v>
      </c>
      <c r="C53" s="276">
        <v>870112340</v>
      </c>
      <c r="D53" s="321" t="s">
        <v>3335</v>
      </c>
      <c r="E53" s="276" t="s">
        <v>3336</v>
      </c>
      <c r="F53" s="276" t="s">
        <v>3337</v>
      </c>
      <c r="G53" s="335">
        <v>50000</v>
      </c>
      <c r="H53" s="336">
        <v>50000</v>
      </c>
      <c r="I53" s="335">
        <v>0</v>
      </c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1"/>
    </row>
    <row r="54" spans="1:36" s="58" customFormat="1" ht="30">
      <c r="A54" s="321">
        <v>52</v>
      </c>
      <c r="B54" s="276" t="s">
        <v>3203</v>
      </c>
      <c r="C54" s="276">
        <v>810114265</v>
      </c>
      <c r="D54" s="321" t="s">
        <v>3338</v>
      </c>
      <c r="E54" s="276" t="s">
        <v>3339</v>
      </c>
      <c r="F54" s="276" t="s">
        <v>3340</v>
      </c>
      <c r="G54" s="335">
        <v>50000</v>
      </c>
      <c r="H54" s="336">
        <v>50000</v>
      </c>
      <c r="I54" s="335">
        <v>0</v>
      </c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1"/>
    </row>
    <row r="55" spans="1:36" s="58" customFormat="1" ht="45">
      <c r="A55" s="321">
        <v>53</v>
      </c>
      <c r="B55" s="276" t="s">
        <v>3341</v>
      </c>
      <c r="C55" s="276">
        <v>830143712</v>
      </c>
      <c r="D55" s="321" t="s">
        <v>3342</v>
      </c>
      <c r="E55" s="276" t="s">
        <v>3343</v>
      </c>
      <c r="F55" s="276" t="s">
        <v>3344</v>
      </c>
      <c r="G55" s="335">
        <v>50000</v>
      </c>
      <c r="H55" s="336">
        <v>50000</v>
      </c>
      <c r="I55" s="335">
        <v>0</v>
      </c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1"/>
    </row>
    <row r="56" spans="1:36" s="58" customFormat="1" ht="45">
      <c r="A56" s="321">
        <v>54</v>
      </c>
      <c r="B56" s="276" t="s">
        <v>3345</v>
      </c>
      <c r="C56" s="276" t="s">
        <v>3346</v>
      </c>
      <c r="D56" s="321" t="s">
        <v>3347</v>
      </c>
      <c r="E56" s="276" t="s">
        <v>3348</v>
      </c>
      <c r="F56" s="276" t="s">
        <v>3349</v>
      </c>
      <c r="G56" s="335">
        <v>49967.47</v>
      </c>
      <c r="H56" s="336">
        <v>49967.47</v>
      </c>
      <c r="I56" s="335">
        <v>0</v>
      </c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1"/>
    </row>
    <row r="57" spans="1:36" s="58" customFormat="1" ht="75">
      <c r="A57" s="321">
        <v>55</v>
      </c>
      <c r="B57" s="339" t="s">
        <v>3350</v>
      </c>
      <c r="C57" s="280" t="s">
        <v>3351</v>
      </c>
      <c r="D57" s="321" t="s">
        <v>3352</v>
      </c>
      <c r="E57" s="276" t="s">
        <v>3353</v>
      </c>
      <c r="F57" s="276"/>
      <c r="G57" s="337">
        <v>90456.8</v>
      </c>
      <c r="H57" s="338">
        <v>50000</v>
      </c>
      <c r="I57" s="337">
        <v>40456.8</v>
      </c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1"/>
    </row>
    <row r="58" spans="1:36" s="58" customFormat="1" ht="60">
      <c r="A58" s="321">
        <v>56</v>
      </c>
      <c r="B58" s="339" t="s">
        <v>3163</v>
      </c>
      <c r="C58" s="280" t="s">
        <v>3354</v>
      </c>
      <c r="D58" s="321" t="s">
        <v>3355</v>
      </c>
      <c r="E58" s="276" t="s">
        <v>3356</v>
      </c>
      <c r="F58" s="276" t="s">
        <v>3357</v>
      </c>
      <c r="G58" s="337">
        <v>113423.49</v>
      </c>
      <c r="H58" s="338">
        <v>50000</v>
      </c>
      <c r="I58" s="337">
        <v>63423.49</v>
      </c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1"/>
    </row>
    <row r="59" spans="1:36" s="58" customFormat="1" ht="45">
      <c r="A59" s="321">
        <v>57</v>
      </c>
      <c r="B59" s="276" t="s">
        <v>3224</v>
      </c>
      <c r="C59" s="276">
        <v>870112334</v>
      </c>
      <c r="D59" s="321" t="s">
        <v>3358</v>
      </c>
      <c r="E59" s="276" t="s">
        <v>3359</v>
      </c>
      <c r="F59" s="276" t="s">
        <v>3360</v>
      </c>
      <c r="G59" s="335">
        <v>50000</v>
      </c>
      <c r="H59" s="336">
        <v>50000</v>
      </c>
      <c r="I59" s="335">
        <v>0</v>
      </c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1"/>
    </row>
    <row r="60" spans="1:36" s="58" customFormat="1" ht="45">
      <c r="A60" s="321">
        <v>58</v>
      </c>
      <c r="B60" s="276" t="s">
        <v>3224</v>
      </c>
      <c r="C60" s="276">
        <v>870112918</v>
      </c>
      <c r="D60" s="321" t="s">
        <v>3361</v>
      </c>
      <c r="E60" s="276" t="s">
        <v>3362</v>
      </c>
      <c r="F60" s="276" t="s">
        <v>3363</v>
      </c>
      <c r="G60" s="335">
        <v>50000</v>
      </c>
      <c r="H60" s="336">
        <v>50000</v>
      </c>
      <c r="I60" s="335">
        <v>0</v>
      </c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1"/>
    </row>
    <row r="61" spans="1:36" s="58" customFormat="1" ht="45">
      <c r="A61" s="321">
        <v>59</v>
      </c>
      <c r="B61" s="276" t="s">
        <v>3332</v>
      </c>
      <c r="C61" s="276">
        <v>830383568</v>
      </c>
      <c r="D61" s="321"/>
      <c r="E61" s="276" t="s">
        <v>3364</v>
      </c>
      <c r="F61" s="276" t="s">
        <v>3365</v>
      </c>
      <c r="G61" s="335">
        <v>49718.45</v>
      </c>
      <c r="H61" s="336">
        <v>49718.45</v>
      </c>
      <c r="I61" s="335">
        <v>0</v>
      </c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1"/>
    </row>
    <row r="62" spans="1:36" s="58" customFormat="1" ht="45">
      <c r="A62" s="321">
        <v>60</v>
      </c>
      <c r="B62" s="276" t="s">
        <v>3366</v>
      </c>
      <c r="C62" s="276">
        <v>830900703</v>
      </c>
      <c r="D62" s="321" t="s">
        <v>3367</v>
      </c>
      <c r="E62" s="276" t="s">
        <v>3368</v>
      </c>
      <c r="F62" s="276" t="s">
        <v>3369</v>
      </c>
      <c r="G62" s="335">
        <v>49992.47</v>
      </c>
      <c r="H62" s="336">
        <v>49992.47</v>
      </c>
      <c r="I62" s="335">
        <v>0</v>
      </c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1"/>
    </row>
    <row r="63" spans="1:36" s="58" customFormat="1" ht="30">
      <c r="A63" s="321">
        <v>61</v>
      </c>
      <c r="B63" s="339" t="s">
        <v>3203</v>
      </c>
      <c r="C63" s="276">
        <v>810110005</v>
      </c>
      <c r="D63" s="321" t="s">
        <v>3370</v>
      </c>
      <c r="E63" s="276" t="s">
        <v>3371</v>
      </c>
      <c r="F63" s="276" t="s">
        <v>3372</v>
      </c>
      <c r="G63" s="335">
        <v>50000</v>
      </c>
      <c r="H63" s="336">
        <v>50000</v>
      </c>
      <c r="I63" s="335">
        <v>0</v>
      </c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1"/>
    </row>
    <row r="64" spans="1:36" s="58" customFormat="1" ht="30">
      <c r="A64" s="321">
        <v>62</v>
      </c>
      <c r="B64" s="276" t="s">
        <v>3211</v>
      </c>
      <c r="C64" s="276">
        <v>820274032</v>
      </c>
      <c r="D64" s="321" t="s">
        <v>3373</v>
      </c>
      <c r="E64" s="276" t="s">
        <v>3374</v>
      </c>
      <c r="F64" s="276" t="s">
        <v>3375</v>
      </c>
      <c r="G64" s="335">
        <v>20936.46</v>
      </c>
      <c r="H64" s="336">
        <v>20936.46</v>
      </c>
      <c r="I64" s="335">
        <v>0</v>
      </c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1"/>
    </row>
    <row r="65" spans="1:36" s="58" customFormat="1" ht="30">
      <c r="A65" s="321">
        <v>63</v>
      </c>
      <c r="B65" s="276" t="s">
        <v>3203</v>
      </c>
      <c r="C65" s="276">
        <v>810114260</v>
      </c>
      <c r="D65" s="321" t="s">
        <v>3376</v>
      </c>
      <c r="E65" s="276" t="s">
        <v>3377</v>
      </c>
      <c r="F65" s="276" t="s">
        <v>3378</v>
      </c>
      <c r="G65" s="335">
        <v>50000</v>
      </c>
      <c r="H65" s="336">
        <v>50000</v>
      </c>
      <c r="I65" s="335">
        <v>0</v>
      </c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1"/>
    </row>
    <row r="66" spans="1:36" s="58" customFormat="1" ht="45">
      <c r="A66" s="321">
        <v>64</v>
      </c>
      <c r="B66" s="276" t="s">
        <v>3379</v>
      </c>
      <c r="C66" s="276">
        <v>840341118</v>
      </c>
      <c r="D66" s="321" t="s">
        <v>3380</v>
      </c>
      <c r="E66" s="276" t="s">
        <v>3381</v>
      </c>
      <c r="F66" s="276" t="s">
        <v>3382</v>
      </c>
      <c r="G66" s="335">
        <v>50000</v>
      </c>
      <c r="H66" s="336">
        <v>50000</v>
      </c>
      <c r="I66" s="335">
        <v>0</v>
      </c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1"/>
    </row>
    <row r="67" spans="1:36" s="58" customFormat="1" ht="45">
      <c r="A67" s="321">
        <v>65</v>
      </c>
      <c r="B67" s="276" t="s">
        <v>3383</v>
      </c>
      <c r="C67" s="276">
        <v>830773065</v>
      </c>
      <c r="D67" s="321" t="s">
        <v>3384</v>
      </c>
      <c r="E67" s="276" t="s">
        <v>3385</v>
      </c>
      <c r="F67" s="276" t="s">
        <v>3386</v>
      </c>
      <c r="G67" s="335">
        <v>64258.2</v>
      </c>
      <c r="H67" s="336">
        <v>50000</v>
      </c>
      <c r="I67" s="335">
        <v>14258.2</v>
      </c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1"/>
    </row>
    <row r="68" spans="1:36" s="58" customFormat="1" ht="30">
      <c r="A68" s="321">
        <v>66</v>
      </c>
      <c r="B68" s="276" t="s">
        <v>3203</v>
      </c>
      <c r="C68" s="276">
        <v>810114087</v>
      </c>
      <c r="D68" s="321" t="s">
        <v>3387</v>
      </c>
      <c r="E68" s="276" t="s">
        <v>3257</v>
      </c>
      <c r="F68" s="276" t="s">
        <v>3388</v>
      </c>
      <c r="G68" s="335">
        <v>50000</v>
      </c>
      <c r="H68" s="336">
        <v>50000</v>
      </c>
      <c r="I68" s="335">
        <v>0</v>
      </c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1"/>
    </row>
    <row r="69" spans="1:36" s="58" customFormat="1" ht="30">
      <c r="A69" s="321">
        <v>67</v>
      </c>
      <c r="B69" s="276" t="s">
        <v>3389</v>
      </c>
      <c r="C69" s="276">
        <v>83029633</v>
      </c>
      <c r="D69" s="321" t="s">
        <v>3390</v>
      </c>
      <c r="E69" s="276" t="s">
        <v>3391</v>
      </c>
      <c r="F69" s="276" t="s">
        <v>3392</v>
      </c>
      <c r="G69" s="335">
        <v>53010.46</v>
      </c>
      <c r="H69" s="336">
        <v>50000</v>
      </c>
      <c r="I69" s="335">
        <v>3010.46</v>
      </c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1"/>
    </row>
    <row r="70" spans="1:36" s="58" customFormat="1" ht="30">
      <c r="A70" s="321">
        <v>68</v>
      </c>
      <c r="B70" s="276" t="s">
        <v>3393</v>
      </c>
      <c r="C70" s="276">
        <v>830043343</v>
      </c>
      <c r="D70" s="321" t="s">
        <v>3394</v>
      </c>
      <c r="E70" s="276" t="s">
        <v>3395</v>
      </c>
      <c r="F70" s="276" t="s">
        <v>3396</v>
      </c>
      <c r="G70" s="335">
        <v>50000</v>
      </c>
      <c r="H70" s="336">
        <v>50000</v>
      </c>
      <c r="I70" s="335">
        <v>0</v>
      </c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1"/>
    </row>
    <row r="71" spans="1:36" s="58" customFormat="1" ht="45">
      <c r="A71" s="321">
        <v>69</v>
      </c>
      <c r="B71" s="276" t="s">
        <v>3379</v>
      </c>
      <c r="C71" s="276">
        <v>840341119</v>
      </c>
      <c r="D71" s="321" t="s">
        <v>3397</v>
      </c>
      <c r="E71" s="276" t="s">
        <v>3398</v>
      </c>
      <c r="F71" s="276" t="s">
        <v>3399</v>
      </c>
      <c r="G71" s="335">
        <v>50000</v>
      </c>
      <c r="H71" s="336">
        <v>50000</v>
      </c>
      <c r="I71" s="335">
        <v>0</v>
      </c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1"/>
    </row>
    <row r="72" spans="1:36" s="58" customFormat="1" ht="30">
      <c r="A72" s="321">
        <v>70</v>
      </c>
      <c r="B72" s="276" t="s">
        <v>3400</v>
      </c>
      <c r="C72" s="280" t="s">
        <v>3401</v>
      </c>
      <c r="D72" s="321" t="s">
        <v>3402</v>
      </c>
      <c r="E72" s="276" t="s">
        <v>3403</v>
      </c>
      <c r="F72" s="276" t="s">
        <v>3404</v>
      </c>
      <c r="G72" s="337">
        <v>49963</v>
      </c>
      <c r="H72" s="338">
        <v>49963</v>
      </c>
      <c r="I72" s="337">
        <v>0</v>
      </c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1"/>
    </row>
    <row r="73" spans="1:36" s="58" customFormat="1" ht="45">
      <c r="A73" s="321">
        <v>71</v>
      </c>
      <c r="B73" s="276" t="s">
        <v>3405</v>
      </c>
      <c r="C73" s="276">
        <v>830943208</v>
      </c>
      <c r="D73" s="321" t="s">
        <v>3406</v>
      </c>
      <c r="E73" s="276" t="s">
        <v>3407</v>
      </c>
      <c r="F73" s="276" t="s">
        <v>3408</v>
      </c>
      <c r="G73" s="335">
        <v>50000</v>
      </c>
      <c r="H73" s="336">
        <v>50000</v>
      </c>
      <c r="I73" s="335">
        <v>0</v>
      </c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331"/>
    </row>
    <row r="74" spans="1:36" s="58" customFormat="1" ht="45">
      <c r="A74" s="321">
        <v>72</v>
      </c>
      <c r="B74" s="276" t="s">
        <v>3332</v>
      </c>
      <c r="C74" s="276">
        <v>830613634</v>
      </c>
      <c r="D74" s="321"/>
      <c r="E74" s="276" t="s">
        <v>3409</v>
      </c>
      <c r="F74" s="276" t="s">
        <v>3410</v>
      </c>
      <c r="G74" s="335">
        <v>49718.45</v>
      </c>
      <c r="H74" s="336">
        <v>49718.45</v>
      </c>
      <c r="I74" s="335">
        <v>0</v>
      </c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1"/>
    </row>
    <row r="75" spans="1:36" s="58" customFormat="1" ht="30">
      <c r="A75" s="321">
        <v>73</v>
      </c>
      <c r="B75" s="276" t="s">
        <v>3203</v>
      </c>
      <c r="C75" s="276">
        <v>810114239</v>
      </c>
      <c r="D75" s="321" t="s">
        <v>3411</v>
      </c>
      <c r="E75" s="276" t="s">
        <v>3412</v>
      </c>
      <c r="F75" s="276" t="s">
        <v>3413</v>
      </c>
      <c r="G75" s="335">
        <v>50000</v>
      </c>
      <c r="H75" s="336">
        <v>50000</v>
      </c>
      <c r="I75" s="335">
        <v>0</v>
      </c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1"/>
    </row>
    <row r="76" spans="1:36" s="58" customFormat="1" ht="30">
      <c r="A76" s="321">
        <v>74</v>
      </c>
      <c r="B76" s="276" t="s">
        <v>3176</v>
      </c>
      <c r="C76" s="276" t="s">
        <v>3414</v>
      </c>
      <c r="D76" s="321" t="s">
        <v>3415</v>
      </c>
      <c r="E76" s="276" t="s">
        <v>3416</v>
      </c>
      <c r="F76" s="276" t="s">
        <v>3417</v>
      </c>
      <c r="G76" s="335">
        <v>70000</v>
      </c>
      <c r="H76" s="336">
        <v>70000</v>
      </c>
      <c r="I76" s="335">
        <v>0</v>
      </c>
      <c r="J76" s="333"/>
      <c r="K76" s="333"/>
      <c r="L76" s="333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1"/>
    </row>
    <row r="77" spans="1:36" s="58" customFormat="1" ht="45">
      <c r="A77" s="321">
        <v>75</v>
      </c>
      <c r="B77" s="276" t="s">
        <v>3224</v>
      </c>
      <c r="C77" s="276">
        <v>870112331</v>
      </c>
      <c r="D77" s="321" t="s">
        <v>3418</v>
      </c>
      <c r="E77" s="276" t="s">
        <v>3419</v>
      </c>
      <c r="F77" s="276" t="s">
        <v>3420</v>
      </c>
      <c r="G77" s="335">
        <v>50000</v>
      </c>
      <c r="H77" s="336">
        <v>50000</v>
      </c>
      <c r="I77" s="335">
        <v>0</v>
      </c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1"/>
    </row>
    <row r="78" spans="1:36" s="58" customFormat="1" ht="45">
      <c r="A78" s="321">
        <v>76</v>
      </c>
      <c r="B78" s="276" t="s">
        <v>3224</v>
      </c>
      <c r="C78" s="276">
        <v>870112341</v>
      </c>
      <c r="D78" s="321" t="s">
        <v>3421</v>
      </c>
      <c r="E78" s="276" t="s">
        <v>3422</v>
      </c>
      <c r="F78" s="276" t="s">
        <v>3423</v>
      </c>
      <c r="G78" s="335">
        <v>50000</v>
      </c>
      <c r="H78" s="336">
        <v>50000</v>
      </c>
      <c r="I78" s="335">
        <v>0</v>
      </c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1"/>
    </row>
    <row r="79" spans="1:36" s="58" customFormat="1" ht="45">
      <c r="A79" s="321">
        <v>77</v>
      </c>
      <c r="B79" s="276" t="s">
        <v>3224</v>
      </c>
      <c r="C79" s="276">
        <v>870112330</v>
      </c>
      <c r="D79" s="321" t="s">
        <v>3424</v>
      </c>
      <c r="E79" s="276" t="s">
        <v>3425</v>
      </c>
      <c r="F79" s="276" t="s">
        <v>3426</v>
      </c>
      <c r="G79" s="335">
        <v>50000</v>
      </c>
      <c r="H79" s="336">
        <v>50000</v>
      </c>
      <c r="I79" s="335">
        <v>0</v>
      </c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1"/>
    </row>
    <row r="80" spans="1:36" s="58" customFormat="1" ht="30">
      <c r="A80" s="321">
        <v>78</v>
      </c>
      <c r="B80" s="276" t="s">
        <v>3207</v>
      </c>
      <c r="C80" s="276">
        <v>850130682</v>
      </c>
      <c r="D80" s="321" t="s">
        <v>3427</v>
      </c>
      <c r="E80" s="276" t="s">
        <v>3428</v>
      </c>
      <c r="F80" s="276" t="s">
        <v>3429</v>
      </c>
      <c r="G80" s="335">
        <v>49416.33</v>
      </c>
      <c r="H80" s="336">
        <v>49416.33</v>
      </c>
      <c r="I80" s="335">
        <v>0</v>
      </c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1"/>
    </row>
    <row r="81" spans="1:36" s="58" customFormat="1" ht="45">
      <c r="A81" s="321">
        <v>79</v>
      </c>
      <c r="B81" s="276" t="s">
        <v>3224</v>
      </c>
      <c r="C81" s="276">
        <v>870112333</v>
      </c>
      <c r="D81" s="321" t="s">
        <v>3430</v>
      </c>
      <c r="E81" s="276" t="s">
        <v>3431</v>
      </c>
      <c r="F81" s="276" t="s">
        <v>3432</v>
      </c>
      <c r="G81" s="335">
        <v>50000</v>
      </c>
      <c r="H81" s="336">
        <v>50000</v>
      </c>
      <c r="I81" s="335">
        <v>0</v>
      </c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  <c r="AJ81" s="331"/>
    </row>
    <row r="82" spans="1:36" s="58" customFormat="1" ht="45">
      <c r="A82" s="321">
        <v>80</v>
      </c>
      <c r="B82" s="339" t="s">
        <v>3433</v>
      </c>
      <c r="C82" s="276">
        <v>830013496</v>
      </c>
      <c r="D82" s="321" t="s">
        <v>3434</v>
      </c>
      <c r="E82" s="276" t="s">
        <v>3435</v>
      </c>
      <c r="F82" s="276" t="s">
        <v>3436</v>
      </c>
      <c r="G82" s="335">
        <v>50000</v>
      </c>
      <c r="H82" s="336">
        <v>50000</v>
      </c>
      <c r="I82" s="335">
        <v>0</v>
      </c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1"/>
    </row>
    <row r="83" spans="1:36" s="58" customFormat="1" ht="30">
      <c r="A83" s="321">
        <v>81</v>
      </c>
      <c r="B83" s="276" t="s">
        <v>3312</v>
      </c>
      <c r="C83" s="276">
        <v>870361432</v>
      </c>
      <c r="D83" s="321" t="s">
        <v>3437</v>
      </c>
      <c r="E83" s="276" t="s">
        <v>3438</v>
      </c>
      <c r="F83" s="276" t="s">
        <v>3439</v>
      </c>
      <c r="G83" s="335">
        <v>50000</v>
      </c>
      <c r="H83" s="336">
        <v>50000</v>
      </c>
      <c r="I83" s="335">
        <v>0</v>
      </c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1"/>
    </row>
    <row r="84" spans="1:36" s="58" customFormat="1" ht="30">
      <c r="A84" s="321">
        <v>82</v>
      </c>
      <c r="B84" s="276" t="s">
        <v>3440</v>
      </c>
      <c r="C84" s="276">
        <v>860201239</v>
      </c>
      <c r="D84" s="321" t="s">
        <v>3441</v>
      </c>
      <c r="E84" s="276" t="s">
        <v>3442</v>
      </c>
      <c r="F84" s="276" t="s">
        <v>3443</v>
      </c>
      <c r="G84" s="335">
        <v>45266.08</v>
      </c>
      <c r="H84" s="336">
        <v>45266.08</v>
      </c>
      <c r="I84" s="335">
        <v>0</v>
      </c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1"/>
    </row>
    <row r="85" spans="1:36" s="58" customFormat="1" ht="30">
      <c r="A85" s="321">
        <v>83</v>
      </c>
      <c r="B85" s="276" t="s">
        <v>3207</v>
      </c>
      <c r="C85" s="276">
        <v>850130685</v>
      </c>
      <c r="D85" s="321" t="s">
        <v>3444</v>
      </c>
      <c r="E85" s="276" t="s">
        <v>3445</v>
      </c>
      <c r="F85" s="276" t="s">
        <v>3446</v>
      </c>
      <c r="G85" s="335">
        <v>49930.66</v>
      </c>
      <c r="H85" s="336">
        <v>22016.53</v>
      </c>
      <c r="I85" s="335">
        <v>0</v>
      </c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1"/>
    </row>
    <row r="86" spans="1:10" ht="120">
      <c r="A86" s="321">
        <v>84</v>
      </c>
      <c r="B86" s="349" t="s">
        <v>577</v>
      </c>
      <c r="C86" s="350" t="s">
        <v>578</v>
      </c>
      <c r="D86" s="193" t="s">
        <v>901</v>
      </c>
      <c r="E86" s="349" t="s">
        <v>579</v>
      </c>
      <c r="F86" s="349" t="s">
        <v>901</v>
      </c>
      <c r="G86" s="325">
        <f>H86+I86</f>
        <v>49992.77</v>
      </c>
      <c r="H86" s="351">
        <v>49992.77</v>
      </c>
      <c r="I86" s="351">
        <v>0</v>
      </c>
      <c r="J86" s="34"/>
    </row>
    <row r="87" spans="1:10" ht="105">
      <c r="A87" s="321">
        <v>85</v>
      </c>
      <c r="B87" s="349" t="s">
        <v>577</v>
      </c>
      <c r="C87" s="350" t="s">
        <v>581</v>
      </c>
      <c r="D87" s="193" t="s">
        <v>901</v>
      </c>
      <c r="E87" s="349" t="s">
        <v>582</v>
      </c>
      <c r="F87" s="349" t="s">
        <v>580</v>
      </c>
      <c r="G87" s="325">
        <f aca="true" t="shared" si="0" ref="G87:G150">H87+I87</f>
        <v>49994.35</v>
      </c>
      <c r="H87" s="351">
        <v>49994.35</v>
      </c>
      <c r="I87" s="351">
        <v>0</v>
      </c>
      <c r="J87" s="34"/>
    </row>
    <row r="88" spans="1:10" ht="105">
      <c r="A88" s="321">
        <v>86</v>
      </c>
      <c r="B88" s="349" t="s">
        <v>583</v>
      </c>
      <c r="C88" s="350" t="s">
        <v>584</v>
      </c>
      <c r="D88" s="193" t="s">
        <v>901</v>
      </c>
      <c r="E88" s="349" t="s">
        <v>585</v>
      </c>
      <c r="F88" s="349" t="s">
        <v>580</v>
      </c>
      <c r="G88" s="325">
        <f t="shared" si="0"/>
        <v>150000</v>
      </c>
      <c r="H88" s="351">
        <v>50000</v>
      </c>
      <c r="I88" s="351">
        <v>100000</v>
      </c>
      <c r="J88" s="34"/>
    </row>
    <row r="89" spans="1:10" ht="135">
      <c r="A89" s="321">
        <v>87</v>
      </c>
      <c r="B89" s="349" t="s">
        <v>577</v>
      </c>
      <c r="C89" s="350" t="s">
        <v>586</v>
      </c>
      <c r="D89" s="193" t="s">
        <v>901</v>
      </c>
      <c r="E89" s="349" t="s">
        <v>587</v>
      </c>
      <c r="F89" s="349" t="s">
        <v>580</v>
      </c>
      <c r="G89" s="325">
        <f t="shared" si="0"/>
        <v>42169</v>
      </c>
      <c r="H89" s="351">
        <v>42169</v>
      </c>
      <c r="I89" s="351">
        <v>0</v>
      </c>
      <c r="J89" s="34"/>
    </row>
    <row r="90" spans="1:10" ht="60">
      <c r="A90" s="321">
        <v>88</v>
      </c>
      <c r="B90" s="349" t="s">
        <v>577</v>
      </c>
      <c r="C90" s="350" t="s">
        <v>588</v>
      </c>
      <c r="D90" s="193" t="s">
        <v>901</v>
      </c>
      <c r="E90" s="349" t="s">
        <v>589</v>
      </c>
      <c r="F90" s="349" t="s">
        <v>580</v>
      </c>
      <c r="G90" s="325">
        <f t="shared" si="0"/>
        <v>48582</v>
      </c>
      <c r="H90" s="351">
        <v>48582</v>
      </c>
      <c r="I90" s="351">
        <v>0</v>
      </c>
      <c r="J90" s="34"/>
    </row>
    <row r="91" spans="1:10" ht="90">
      <c r="A91" s="321">
        <v>89</v>
      </c>
      <c r="B91" s="349" t="s">
        <v>590</v>
      </c>
      <c r="C91" s="350" t="s">
        <v>591</v>
      </c>
      <c r="D91" s="193" t="s">
        <v>901</v>
      </c>
      <c r="E91" s="349" t="s">
        <v>592</v>
      </c>
      <c r="F91" s="349" t="s">
        <v>580</v>
      </c>
      <c r="G91" s="325">
        <f t="shared" si="0"/>
        <v>30000</v>
      </c>
      <c r="H91" s="351">
        <v>30000</v>
      </c>
      <c r="I91" s="351">
        <v>0</v>
      </c>
      <c r="J91" s="34"/>
    </row>
    <row r="92" spans="1:10" ht="90">
      <c r="A92" s="321">
        <v>90</v>
      </c>
      <c r="B92" s="349" t="s">
        <v>593</v>
      </c>
      <c r="C92" s="350" t="s">
        <v>594</v>
      </c>
      <c r="D92" s="193" t="s">
        <v>901</v>
      </c>
      <c r="E92" s="349" t="s">
        <v>595</v>
      </c>
      <c r="F92" s="349" t="s">
        <v>580</v>
      </c>
      <c r="G92" s="325">
        <f t="shared" si="0"/>
        <v>60500</v>
      </c>
      <c r="H92" s="351">
        <v>60500</v>
      </c>
      <c r="I92" s="351">
        <v>0</v>
      </c>
      <c r="J92" s="34"/>
    </row>
    <row r="93" spans="1:10" ht="150">
      <c r="A93" s="321">
        <v>91</v>
      </c>
      <c r="B93" s="349" t="s">
        <v>577</v>
      </c>
      <c r="C93" s="350" t="s">
        <v>596</v>
      </c>
      <c r="D93" s="193" t="s">
        <v>901</v>
      </c>
      <c r="E93" s="349" t="s">
        <v>597</v>
      </c>
      <c r="F93" s="349" t="s">
        <v>580</v>
      </c>
      <c r="G93" s="325">
        <f t="shared" si="0"/>
        <v>48700</v>
      </c>
      <c r="H93" s="351">
        <v>48700</v>
      </c>
      <c r="I93" s="351">
        <v>0</v>
      </c>
      <c r="J93" s="34"/>
    </row>
    <row r="94" spans="1:10" ht="105">
      <c r="A94" s="321">
        <v>92</v>
      </c>
      <c r="B94" s="349" t="s">
        <v>577</v>
      </c>
      <c r="C94" s="350" t="s">
        <v>598</v>
      </c>
      <c r="D94" s="193" t="s">
        <v>901</v>
      </c>
      <c r="E94" s="349" t="s">
        <v>599</v>
      </c>
      <c r="F94" s="349" t="s">
        <v>580</v>
      </c>
      <c r="G94" s="325">
        <f t="shared" si="0"/>
        <v>49999.81</v>
      </c>
      <c r="H94" s="351">
        <v>49999.81</v>
      </c>
      <c r="I94" s="351">
        <v>0</v>
      </c>
      <c r="J94" s="34"/>
    </row>
    <row r="95" spans="1:10" ht="90">
      <c r="A95" s="321">
        <v>93</v>
      </c>
      <c r="B95" s="349" t="s">
        <v>593</v>
      </c>
      <c r="C95" s="350" t="s">
        <v>600</v>
      </c>
      <c r="D95" s="193" t="s">
        <v>901</v>
      </c>
      <c r="E95" s="349" t="s">
        <v>601</v>
      </c>
      <c r="F95" s="349" t="s">
        <v>580</v>
      </c>
      <c r="G95" s="325">
        <f t="shared" si="0"/>
        <v>62000</v>
      </c>
      <c r="H95" s="351">
        <v>62000</v>
      </c>
      <c r="I95" s="351">
        <v>0</v>
      </c>
      <c r="J95" s="34"/>
    </row>
    <row r="96" spans="1:10" ht="60">
      <c r="A96" s="321">
        <v>94</v>
      </c>
      <c r="B96" s="349" t="s">
        <v>602</v>
      </c>
      <c r="C96" s="350" t="s">
        <v>603</v>
      </c>
      <c r="D96" s="193" t="s">
        <v>901</v>
      </c>
      <c r="E96" s="349" t="s">
        <v>604</v>
      </c>
      <c r="F96" s="349" t="s">
        <v>580</v>
      </c>
      <c r="G96" s="325">
        <f t="shared" si="0"/>
        <v>49977.57</v>
      </c>
      <c r="H96" s="351">
        <v>49977.57</v>
      </c>
      <c r="I96" s="351">
        <v>0</v>
      </c>
      <c r="J96" s="34"/>
    </row>
    <row r="97" spans="1:10" ht="195">
      <c r="A97" s="321">
        <v>95</v>
      </c>
      <c r="B97" s="349" t="s">
        <v>605</v>
      </c>
      <c r="C97" s="350" t="s">
        <v>606</v>
      </c>
      <c r="D97" s="193" t="s">
        <v>901</v>
      </c>
      <c r="E97" s="349" t="s">
        <v>607</v>
      </c>
      <c r="F97" s="349" t="s">
        <v>580</v>
      </c>
      <c r="G97" s="325">
        <f t="shared" si="0"/>
        <v>70000</v>
      </c>
      <c r="H97" s="351">
        <v>70000</v>
      </c>
      <c r="I97" s="351">
        <v>0</v>
      </c>
      <c r="J97" s="34"/>
    </row>
    <row r="98" spans="1:10" ht="105">
      <c r="A98" s="321">
        <v>96</v>
      </c>
      <c r="B98" s="349" t="s">
        <v>577</v>
      </c>
      <c r="C98" s="350" t="s">
        <v>608</v>
      </c>
      <c r="D98" s="193" t="s">
        <v>901</v>
      </c>
      <c r="E98" s="349" t="s">
        <v>609</v>
      </c>
      <c r="F98" s="349" t="s">
        <v>580</v>
      </c>
      <c r="G98" s="325">
        <f t="shared" si="0"/>
        <v>49963.49</v>
      </c>
      <c r="H98" s="351">
        <v>49963.49</v>
      </c>
      <c r="I98" s="351">
        <v>0</v>
      </c>
      <c r="J98" s="34"/>
    </row>
    <row r="99" spans="1:10" ht="90">
      <c r="A99" s="321">
        <v>97</v>
      </c>
      <c r="B99" s="349" t="s">
        <v>610</v>
      </c>
      <c r="C99" s="350" t="s">
        <v>611</v>
      </c>
      <c r="D99" s="193" t="s">
        <v>901</v>
      </c>
      <c r="E99" s="349" t="s">
        <v>612</v>
      </c>
      <c r="F99" s="349" t="s">
        <v>580</v>
      </c>
      <c r="G99" s="325">
        <f t="shared" si="0"/>
        <v>49986.14</v>
      </c>
      <c r="H99" s="351">
        <v>49986.14</v>
      </c>
      <c r="I99" s="351">
        <v>0</v>
      </c>
      <c r="J99" s="34"/>
    </row>
    <row r="100" spans="1:10" ht="120">
      <c r="A100" s="321">
        <v>98</v>
      </c>
      <c r="B100" s="349" t="s">
        <v>577</v>
      </c>
      <c r="C100" s="350" t="s">
        <v>613</v>
      </c>
      <c r="D100" s="193" t="s">
        <v>901</v>
      </c>
      <c r="E100" s="349" t="s">
        <v>614</v>
      </c>
      <c r="F100" s="349" t="s">
        <v>580</v>
      </c>
      <c r="G100" s="325">
        <f t="shared" si="0"/>
        <v>49992.28</v>
      </c>
      <c r="H100" s="351">
        <v>49992.28</v>
      </c>
      <c r="I100" s="351">
        <v>0</v>
      </c>
      <c r="J100" s="34"/>
    </row>
    <row r="101" spans="1:10" ht="60">
      <c r="A101" s="321">
        <v>99</v>
      </c>
      <c r="B101" s="349" t="s">
        <v>577</v>
      </c>
      <c r="C101" s="350" t="s">
        <v>615</v>
      </c>
      <c r="D101" s="193" t="s">
        <v>901</v>
      </c>
      <c r="E101" s="349" t="s">
        <v>616</v>
      </c>
      <c r="F101" s="349" t="s">
        <v>580</v>
      </c>
      <c r="G101" s="325">
        <f t="shared" si="0"/>
        <v>49994</v>
      </c>
      <c r="H101" s="351">
        <v>49994</v>
      </c>
      <c r="I101" s="351">
        <v>0</v>
      </c>
      <c r="J101" s="34"/>
    </row>
    <row r="102" spans="1:10" ht="135">
      <c r="A102" s="321">
        <v>100</v>
      </c>
      <c r="B102" s="349" t="s">
        <v>602</v>
      </c>
      <c r="C102" s="350" t="s">
        <v>617</v>
      </c>
      <c r="D102" s="193" t="s">
        <v>901</v>
      </c>
      <c r="E102" s="349" t="s">
        <v>618</v>
      </c>
      <c r="F102" s="349" t="s">
        <v>580</v>
      </c>
      <c r="G102" s="325">
        <f t="shared" si="0"/>
        <v>49406.26</v>
      </c>
      <c r="H102" s="351">
        <v>49406.26</v>
      </c>
      <c r="I102" s="351">
        <v>0</v>
      </c>
      <c r="J102" s="34"/>
    </row>
    <row r="103" spans="1:10" ht="90">
      <c r="A103" s="321">
        <v>101</v>
      </c>
      <c r="B103" s="349" t="s">
        <v>619</v>
      </c>
      <c r="C103" s="350" t="s">
        <v>620</v>
      </c>
      <c r="D103" s="193" t="s">
        <v>901</v>
      </c>
      <c r="E103" s="349" t="s">
        <v>621</v>
      </c>
      <c r="F103" s="349" t="s">
        <v>580</v>
      </c>
      <c r="G103" s="325">
        <f t="shared" si="0"/>
        <v>32000</v>
      </c>
      <c r="H103" s="351">
        <v>32000</v>
      </c>
      <c r="I103" s="351">
        <v>0</v>
      </c>
      <c r="J103" s="34"/>
    </row>
    <row r="104" spans="1:10" ht="90">
      <c r="A104" s="321">
        <v>102</v>
      </c>
      <c r="B104" s="349" t="s">
        <v>622</v>
      </c>
      <c r="C104" s="350" t="s">
        <v>623</v>
      </c>
      <c r="D104" s="193" t="s">
        <v>901</v>
      </c>
      <c r="E104" s="349" t="s">
        <v>624</v>
      </c>
      <c r="F104" s="349" t="s">
        <v>580</v>
      </c>
      <c r="G104" s="325">
        <f t="shared" si="0"/>
        <v>31000</v>
      </c>
      <c r="H104" s="351">
        <v>31000</v>
      </c>
      <c r="I104" s="351">
        <v>0</v>
      </c>
      <c r="J104" s="34"/>
    </row>
    <row r="105" spans="1:10" ht="195">
      <c r="A105" s="321">
        <v>103</v>
      </c>
      <c r="B105" s="349" t="s">
        <v>625</v>
      </c>
      <c r="C105" s="350" t="s">
        <v>626</v>
      </c>
      <c r="D105" s="193" t="s">
        <v>901</v>
      </c>
      <c r="E105" s="349" t="s">
        <v>627</v>
      </c>
      <c r="F105" s="349" t="s">
        <v>580</v>
      </c>
      <c r="G105" s="325">
        <f t="shared" si="0"/>
        <v>46000</v>
      </c>
      <c r="H105" s="351">
        <v>46000</v>
      </c>
      <c r="I105" s="351">
        <v>0</v>
      </c>
      <c r="J105" s="34"/>
    </row>
    <row r="106" spans="1:10" ht="45">
      <c r="A106" s="321">
        <v>104</v>
      </c>
      <c r="B106" s="349" t="s">
        <v>625</v>
      </c>
      <c r="C106" s="350" t="s">
        <v>628</v>
      </c>
      <c r="D106" s="193" t="s">
        <v>901</v>
      </c>
      <c r="E106" s="349" t="s">
        <v>629</v>
      </c>
      <c r="F106" s="349" t="s">
        <v>580</v>
      </c>
      <c r="G106" s="325">
        <f t="shared" si="0"/>
        <v>70000</v>
      </c>
      <c r="H106" s="351">
        <v>70000</v>
      </c>
      <c r="I106" s="351">
        <v>0</v>
      </c>
      <c r="J106" s="34"/>
    </row>
    <row r="107" spans="1:10" ht="45">
      <c r="A107" s="321">
        <v>105</v>
      </c>
      <c r="B107" s="349" t="s">
        <v>622</v>
      </c>
      <c r="C107" s="350" t="s">
        <v>630</v>
      </c>
      <c r="D107" s="193" t="s">
        <v>901</v>
      </c>
      <c r="E107" s="349" t="s">
        <v>631</v>
      </c>
      <c r="F107" s="349" t="s">
        <v>580</v>
      </c>
      <c r="G107" s="325">
        <f t="shared" si="0"/>
        <v>36000</v>
      </c>
      <c r="H107" s="351">
        <v>36000</v>
      </c>
      <c r="I107" s="351">
        <v>0</v>
      </c>
      <c r="J107" s="34"/>
    </row>
    <row r="108" spans="1:10" ht="150">
      <c r="A108" s="321">
        <v>106</v>
      </c>
      <c r="B108" s="349" t="s">
        <v>632</v>
      </c>
      <c r="C108" s="350" t="s">
        <v>633</v>
      </c>
      <c r="D108" s="193" t="s">
        <v>901</v>
      </c>
      <c r="E108" s="349" t="s">
        <v>634</v>
      </c>
      <c r="F108" s="349" t="s">
        <v>580</v>
      </c>
      <c r="G108" s="325">
        <f t="shared" si="0"/>
        <v>50000</v>
      </c>
      <c r="H108" s="351">
        <v>50000</v>
      </c>
      <c r="I108" s="351">
        <v>0</v>
      </c>
      <c r="J108" s="34"/>
    </row>
    <row r="109" spans="1:10" ht="45">
      <c r="A109" s="321">
        <v>107</v>
      </c>
      <c r="B109" s="349" t="s">
        <v>635</v>
      </c>
      <c r="C109" s="350" t="s">
        <v>636</v>
      </c>
      <c r="D109" s="193" t="s">
        <v>901</v>
      </c>
      <c r="E109" s="349" t="s">
        <v>637</v>
      </c>
      <c r="F109" s="349" t="s">
        <v>580</v>
      </c>
      <c r="G109" s="325">
        <f t="shared" si="0"/>
        <v>70000</v>
      </c>
      <c r="H109" s="351">
        <v>70000</v>
      </c>
      <c r="I109" s="351">
        <v>0</v>
      </c>
      <c r="J109" s="34"/>
    </row>
    <row r="110" spans="1:10" ht="120">
      <c r="A110" s="321">
        <v>108</v>
      </c>
      <c r="B110" s="349" t="s">
        <v>632</v>
      </c>
      <c r="C110" s="350" t="s">
        <v>638</v>
      </c>
      <c r="D110" s="193" t="s">
        <v>901</v>
      </c>
      <c r="E110" s="349" t="s">
        <v>639</v>
      </c>
      <c r="F110" s="349" t="s">
        <v>580</v>
      </c>
      <c r="G110" s="325">
        <f t="shared" si="0"/>
        <v>49999.42</v>
      </c>
      <c r="H110" s="351">
        <v>49999.42</v>
      </c>
      <c r="I110" s="351">
        <v>0</v>
      </c>
      <c r="J110" s="34"/>
    </row>
    <row r="111" spans="1:10" ht="60">
      <c r="A111" s="321">
        <v>109</v>
      </c>
      <c r="B111" s="349" t="s">
        <v>577</v>
      </c>
      <c r="C111" s="350" t="s">
        <v>640</v>
      </c>
      <c r="D111" s="193" t="s">
        <v>901</v>
      </c>
      <c r="E111" s="349" t="s">
        <v>641</v>
      </c>
      <c r="F111" s="349" t="s">
        <v>580</v>
      </c>
      <c r="G111" s="325">
        <f t="shared" si="0"/>
        <v>21954</v>
      </c>
      <c r="H111" s="351">
        <v>21954</v>
      </c>
      <c r="I111" s="351">
        <v>0</v>
      </c>
      <c r="J111" s="34"/>
    </row>
    <row r="112" spans="1:10" ht="45">
      <c r="A112" s="321">
        <v>110</v>
      </c>
      <c r="B112" s="349" t="s">
        <v>642</v>
      </c>
      <c r="C112" s="350" t="s">
        <v>643</v>
      </c>
      <c r="D112" s="193" t="s">
        <v>901</v>
      </c>
      <c r="E112" s="349" t="s">
        <v>644</v>
      </c>
      <c r="F112" s="349" t="s">
        <v>580</v>
      </c>
      <c r="G112" s="325">
        <f t="shared" si="0"/>
        <v>50000</v>
      </c>
      <c r="H112" s="351">
        <v>50000</v>
      </c>
      <c r="I112" s="351">
        <v>0</v>
      </c>
      <c r="J112" s="34"/>
    </row>
    <row r="113" spans="1:10" ht="90">
      <c r="A113" s="321">
        <v>111</v>
      </c>
      <c r="B113" s="349" t="s">
        <v>642</v>
      </c>
      <c r="C113" s="350" t="s">
        <v>645</v>
      </c>
      <c r="D113" s="193" t="s">
        <v>901</v>
      </c>
      <c r="E113" s="349" t="s">
        <v>646</v>
      </c>
      <c r="F113" s="349" t="s">
        <v>580</v>
      </c>
      <c r="G113" s="325">
        <f t="shared" si="0"/>
        <v>50000</v>
      </c>
      <c r="H113" s="351">
        <v>50000</v>
      </c>
      <c r="I113" s="351">
        <v>0</v>
      </c>
      <c r="J113" s="34"/>
    </row>
    <row r="114" spans="1:10" ht="45">
      <c r="A114" s="321">
        <v>112</v>
      </c>
      <c r="B114" s="349" t="s">
        <v>619</v>
      </c>
      <c r="C114" s="350" t="s">
        <v>647</v>
      </c>
      <c r="D114" s="193" t="s">
        <v>901</v>
      </c>
      <c r="E114" s="349" t="s">
        <v>648</v>
      </c>
      <c r="F114" s="349" t="s">
        <v>580</v>
      </c>
      <c r="G114" s="325">
        <f t="shared" si="0"/>
        <v>36000</v>
      </c>
      <c r="H114" s="351">
        <v>36000</v>
      </c>
      <c r="I114" s="351">
        <v>0</v>
      </c>
      <c r="J114" s="34"/>
    </row>
    <row r="115" spans="1:10" ht="105">
      <c r="A115" s="321">
        <v>113</v>
      </c>
      <c r="B115" s="349" t="s">
        <v>625</v>
      </c>
      <c r="C115" s="350" t="s">
        <v>649</v>
      </c>
      <c r="D115" s="193" t="s">
        <v>901</v>
      </c>
      <c r="E115" s="349" t="s">
        <v>650</v>
      </c>
      <c r="F115" s="349" t="s">
        <v>580</v>
      </c>
      <c r="G115" s="325">
        <f t="shared" si="0"/>
        <v>32000</v>
      </c>
      <c r="H115" s="351">
        <v>32000</v>
      </c>
      <c r="I115" s="351">
        <v>0</v>
      </c>
      <c r="J115" s="34"/>
    </row>
    <row r="116" spans="1:10" ht="105">
      <c r="A116" s="321">
        <v>114</v>
      </c>
      <c r="B116" s="349" t="s">
        <v>622</v>
      </c>
      <c r="C116" s="350" t="s">
        <v>651</v>
      </c>
      <c r="D116" s="193" t="s">
        <v>901</v>
      </c>
      <c r="E116" s="349" t="s">
        <v>652</v>
      </c>
      <c r="F116" s="349" t="s">
        <v>580</v>
      </c>
      <c r="G116" s="325">
        <f t="shared" si="0"/>
        <v>32000</v>
      </c>
      <c r="H116" s="351">
        <v>32000</v>
      </c>
      <c r="I116" s="351">
        <v>0</v>
      </c>
      <c r="J116" s="34"/>
    </row>
    <row r="117" spans="1:10" ht="120">
      <c r="A117" s="321">
        <v>115</v>
      </c>
      <c r="B117" s="349" t="s">
        <v>610</v>
      </c>
      <c r="C117" s="350" t="s">
        <v>653</v>
      </c>
      <c r="D117" s="193" t="s">
        <v>901</v>
      </c>
      <c r="E117" s="349" t="s">
        <v>654</v>
      </c>
      <c r="F117" s="349" t="s">
        <v>580</v>
      </c>
      <c r="G117" s="325">
        <f t="shared" si="0"/>
        <v>49912.48</v>
      </c>
      <c r="H117" s="351">
        <v>49912.48</v>
      </c>
      <c r="I117" s="351">
        <v>0</v>
      </c>
      <c r="J117" s="34"/>
    </row>
    <row r="118" spans="1:10" ht="45">
      <c r="A118" s="321">
        <v>116</v>
      </c>
      <c r="B118" s="349" t="s">
        <v>655</v>
      </c>
      <c r="C118" s="350" t="s">
        <v>656</v>
      </c>
      <c r="D118" s="193" t="s">
        <v>901</v>
      </c>
      <c r="E118" s="349" t="s">
        <v>657</v>
      </c>
      <c r="F118" s="349" t="s">
        <v>580</v>
      </c>
      <c r="G118" s="325">
        <f t="shared" si="0"/>
        <v>49919.16</v>
      </c>
      <c r="H118" s="351">
        <v>49919.16</v>
      </c>
      <c r="I118" s="351">
        <v>0</v>
      </c>
      <c r="J118" s="34"/>
    </row>
    <row r="119" spans="1:10" ht="165">
      <c r="A119" s="321">
        <v>117</v>
      </c>
      <c r="B119" s="349" t="s">
        <v>658</v>
      </c>
      <c r="C119" s="350" t="s">
        <v>659</v>
      </c>
      <c r="D119" s="193" t="s">
        <v>901</v>
      </c>
      <c r="E119" s="349" t="s">
        <v>660</v>
      </c>
      <c r="F119" s="349" t="s">
        <v>580</v>
      </c>
      <c r="G119" s="325">
        <f t="shared" si="0"/>
        <v>49379.93</v>
      </c>
      <c r="H119" s="351">
        <v>49379.93</v>
      </c>
      <c r="I119" s="351">
        <v>0</v>
      </c>
      <c r="J119" s="34"/>
    </row>
    <row r="120" spans="1:10" ht="120">
      <c r="A120" s="321">
        <v>118</v>
      </c>
      <c r="B120" s="349" t="s">
        <v>602</v>
      </c>
      <c r="C120" s="350" t="s">
        <v>661</v>
      </c>
      <c r="D120" s="193" t="s">
        <v>901</v>
      </c>
      <c r="E120" s="349" t="s">
        <v>662</v>
      </c>
      <c r="F120" s="349" t="s">
        <v>580</v>
      </c>
      <c r="G120" s="325">
        <f t="shared" si="0"/>
        <v>48096.55</v>
      </c>
      <c r="H120" s="351">
        <v>48096.55</v>
      </c>
      <c r="I120" s="351">
        <v>0</v>
      </c>
      <c r="J120" s="34"/>
    </row>
    <row r="121" spans="1:10" ht="45">
      <c r="A121" s="321">
        <v>119</v>
      </c>
      <c r="B121" s="349" t="s">
        <v>619</v>
      </c>
      <c r="C121" s="350" t="s">
        <v>663</v>
      </c>
      <c r="D121" s="193" t="s">
        <v>901</v>
      </c>
      <c r="E121" s="349" t="s">
        <v>664</v>
      </c>
      <c r="F121" s="349" t="s">
        <v>580</v>
      </c>
      <c r="G121" s="325">
        <f t="shared" si="0"/>
        <v>70000</v>
      </c>
      <c r="H121" s="351">
        <v>70000</v>
      </c>
      <c r="I121" s="351">
        <v>0</v>
      </c>
      <c r="J121" s="34"/>
    </row>
    <row r="122" spans="1:10" ht="45">
      <c r="A122" s="321">
        <v>120</v>
      </c>
      <c r="B122" s="349" t="s">
        <v>625</v>
      </c>
      <c r="C122" s="350" t="s">
        <v>665</v>
      </c>
      <c r="D122" s="193" t="s">
        <v>901</v>
      </c>
      <c r="E122" s="349" t="s">
        <v>666</v>
      </c>
      <c r="F122" s="349" t="s">
        <v>580</v>
      </c>
      <c r="G122" s="325">
        <f t="shared" si="0"/>
        <v>13000</v>
      </c>
      <c r="H122" s="351">
        <v>13000</v>
      </c>
      <c r="I122" s="351">
        <v>0</v>
      </c>
      <c r="J122" s="34"/>
    </row>
    <row r="123" spans="1:10" ht="45">
      <c r="A123" s="321">
        <v>121</v>
      </c>
      <c r="B123" s="349" t="s">
        <v>605</v>
      </c>
      <c r="C123" s="350" t="s">
        <v>667</v>
      </c>
      <c r="D123" s="193" t="s">
        <v>901</v>
      </c>
      <c r="E123" s="349" t="s">
        <v>668</v>
      </c>
      <c r="F123" s="349" t="s">
        <v>580</v>
      </c>
      <c r="G123" s="325">
        <f t="shared" si="0"/>
        <v>40000</v>
      </c>
      <c r="H123" s="351">
        <v>40000</v>
      </c>
      <c r="I123" s="351">
        <v>0</v>
      </c>
      <c r="J123" s="34"/>
    </row>
    <row r="124" spans="1:10" ht="60">
      <c r="A124" s="321">
        <v>122</v>
      </c>
      <c r="B124" s="349" t="s">
        <v>669</v>
      </c>
      <c r="C124" s="350" t="s">
        <v>670</v>
      </c>
      <c r="D124" s="193" t="s">
        <v>901</v>
      </c>
      <c r="E124" s="349" t="s">
        <v>671</v>
      </c>
      <c r="F124" s="349" t="s">
        <v>580</v>
      </c>
      <c r="G124" s="325">
        <f t="shared" si="0"/>
        <v>49951.73</v>
      </c>
      <c r="H124" s="351">
        <v>49951.73</v>
      </c>
      <c r="I124" s="351">
        <v>0</v>
      </c>
      <c r="J124" s="34"/>
    </row>
    <row r="125" spans="1:10" ht="90">
      <c r="A125" s="321">
        <v>123</v>
      </c>
      <c r="B125" s="349" t="s">
        <v>672</v>
      </c>
      <c r="C125" s="350" t="s">
        <v>673</v>
      </c>
      <c r="D125" s="193" t="s">
        <v>901</v>
      </c>
      <c r="E125" s="349" t="s">
        <v>674</v>
      </c>
      <c r="F125" s="349" t="s">
        <v>580</v>
      </c>
      <c r="G125" s="325">
        <f t="shared" si="0"/>
        <v>35700</v>
      </c>
      <c r="H125" s="351">
        <v>35700</v>
      </c>
      <c r="I125" s="351">
        <v>0</v>
      </c>
      <c r="J125" s="34"/>
    </row>
    <row r="126" spans="1:10" ht="90">
      <c r="A126" s="321">
        <v>124</v>
      </c>
      <c r="B126" s="349" t="s">
        <v>675</v>
      </c>
      <c r="C126" s="350" t="s">
        <v>676</v>
      </c>
      <c r="D126" s="193" t="s">
        <v>901</v>
      </c>
      <c r="E126" s="349" t="s">
        <v>677</v>
      </c>
      <c r="F126" s="349" t="s">
        <v>580</v>
      </c>
      <c r="G126" s="325">
        <f t="shared" si="0"/>
        <v>60500</v>
      </c>
      <c r="H126" s="351">
        <v>60500</v>
      </c>
      <c r="I126" s="351">
        <v>0</v>
      </c>
      <c r="J126" s="34"/>
    </row>
    <row r="127" spans="1:10" ht="45">
      <c r="A127" s="321">
        <v>125</v>
      </c>
      <c r="B127" s="349" t="s">
        <v>590</v>
      </c>
      <c r="C127" s="350" t="s">
        <v>678</v>
      </c>
      <c r="D127" s="193" t="s">
        <v>901</v>
      </c>
      <c r="E127" s="349" t="s">
        <v>679</v>
      </c>
      <c r="F127" s="349" t="s">
        <v>580</v>
      </c>
      <c r="G127" s="325">
        <f t="shared" si="0"/>
        <v>28000</v>
      </c>
      <c r="H127" s="351">
        <v>28000</v>
      </c>
      <c r="I127" s="351">
        <v>0</v>
      </c>
      <c r="J127" s="34"/>
    </row>
    <row r="128" spans="1:10" ht="180">
      <c r="A128" s="321">
        <v>126</v>
      </c>
      <c r="B128" s="349" t="s">
        <v>622</v>
      </c>
      <c r="C128" s="350" t="s">
        <v>680</v>
      </c>
      <c r="D128" s="193" t="s">
        <v>901</v>
      </c>
      <c r="E128" s="349" t="s">
        <v>681</v>
      </c>
      <c r="F128" s="349" t="s">
        <v>580</v>
      </c>
      <c r="G128" s="325">
        <f t="shared" si="0"/>
        <v>32000</v>
      </c>
      <c r="H128" s="351">
        <v>32000</v>
      </c>
      <c r="I128" s="351">
        <v>0</v>
      </c>
      <c r="J128" s="34"/>
    </row>
    <row r="129" spans="1:10" ht="60">
      <c r="A129" s="321">
        <v>127</v>
      </c>
      <c r="B129" s="349" t="s">
        <v>682</v>
      </c>
      <c r="C129" s="350" t="s">
        <v>683</v>
      </c>
      <c r="D129" s="193" t="s">
        <v>901</v>
      </c>
      <c r="E129" s="349" t="s">
        <v>684</v>
      </c>
      <c r="F129" s="349" t="s">
        <v>580</v>
      </c>
      <c r="G129" s="325">
        <f t="shared" si="0"/>
        <v>21000</v>
      </c>
      <c r="H129" s="351">
        <v>21000</v>
      </c>
      <c r="I129" s="351">
        <v>0</v>
      </c>
      <c r="J129" s="34"/>
    </row>
    <row r="130" spans="1:10" ht="60">
      <c r="A130" s="321">
        <v>128</v>
      </c>
      <c r="B130" s="349" t="s">
        <v>685</v>
      </c>
      <c r="C130" s="350" t="s">
        <v>686</v>
      </c>
      <c r="D130" s="193" t="s">
        <v>901</v>
      </c>
      <c r="E130" s="349" t="s">
        <v>687</v>
      </c>
      <c r="F130" s="349" t="s">
        <v>580</v>
      </c>
      <c r="G130" s="325">
        <f t="shared" si="0"/>
        <v>50000</v>
      </c>
      <c r="H130" s="351">
        <v>50000</v>
      </c>
      <c r="I130" s="351">
        <v>0</v>
      </c>
      <c r="J130" s="34"/>
    </row>
    <row r="131" spans="1:10" ht="90">
      <c r="A131" s="321">
        <v>129</v>
      </c>
      <c r="B131" s="349" t="s">
        <v>685</v>
      </c>
      <c r="C131" s="350" t="s">
        <v>688</v>
      </c>
      <c r="D131" s="193" t="s">
        <v>901</v>
      </c>
      <c r="E131" s="349" t="s">
        <v>689</v>
      </c>
      <c r="F131" s="349" t="s">
        <v>580</v>
      </c>
      <c r="G131" s="325">
        <f t="shared" si="0"/>
        <v>50000</v>
      </c>
      <c r="H131" s="351">
        <v>50000</v>
      </c>
      <c r="I131" s="351">
        <v>0</v>
      </c>
      <c r="J131" s="34"/>
    </row>
    <row r="132" spans="1:10" ht="60">
      <c r="A132" s="321">
        <v>130</v>
      </c>
      <c r="B132" s="349" t="s">
        <v>685</v>
      </c>
      <c r="C132" s="350" t="s">
        <v>690</v>
      </c>
      <c r="D132" s="193" t="s">
        <v>901</v>
      </c>
      <c r="E132" s="349" t="s">
        <v>687</v>
      </c>
      <c r="F132" s="349" t="s">
        <v>580</v>
      </c>
      <c r="G132" s="325">
        <f t="shared" si="0"/>
        <v>50000</v>
      </c>
      <c r="H132" s="351">
        <v>50000</v>
      </c>
      <c r="I132" s="351">
        <v>0</v>
      </c>
      <c r="J132" s="34"/>
    </row>
    <row r="133" spans="1:10" ht="105">
      <c r="A133" s="321">
        <v>131</v>
      </c>
      <c r="B133" s="349" t="s">
        <v>685</v>
      </c>
      <c r="C133" s="350" t="s">
        <v>691</v>
      </c>
      <c r="D133" s="193" t="s">
        <v>901</v>
      </c>
      <c r="E133" s="349" t="s">
        <v>692</v>
      </c>
      <c r="F133" s="349" t="s">
        <v>580</v>
      </c>
      <c r="G133" s="325">
        <f t="shared" si="0"/>
        <v>50000</v>
      </c>
      <c r="H133" s="351">
        <v>50000</v>
      </c>
      <c r="I133" s="351">
        <v>0</v>
      </c>
      <c r="J133" s="34"/>
    </row>
    <row r="134" spans="1:10" ht="90">
      <c r="A134" s="321">
        <v>132</v>
      </c>
      <c r="B134" s="349" t="s">
        <v>693</v>
      </c>
      <c r="C134" s="350" t="s">
        <v>694</v>
      </c>
      <c r="D134" s="193" t="s">
        <v>901</v>
      </c>
      <c r="E134" s="349" t="s">
        <v>695</v>
      </c>
      <c r="F134" s="349" t="s">
        <v>580</v>
      </c>
      <c r="G134" s="325">
        <f t="shared" si="0"/>
        <v>57000</v>
      </c>
      <c r="H134" s="351">
        <v>57000</v>
      </c>
      <c r="I134" s="351">
        <v>0</v>
      </c>
      <c r="J134" s="34"/>
    </row>
    <row r="135" spans="1:10" ht="60">
      <c r="A135" s="321">
        <v>133</v>
      </c>
      <c r="B135" s="349" t="s">
        <v>696</v>
      </c>
      <c r="C135" s="350" t="s">
        <v>697</v>
      </c>
      <c r="D135" s="193" t="s">
        <v>901</v>
      </c>
      <c r="E135" s="349" t="s">
        <v>698</v>
      </c>
      <c r="F135" s="349" t="s">
        <v>580</v>
      </c>
      <c r="G135" s="325">
        <f t="shared" si="0"/>
        <v>66000</v>
      </c>
      <c r="H135" s="351">
        <v>66000</v>
      </c>
      <c r="I135" s="351">
        <v>0</v>
      </c>
      <c r="J135" s="34"/>
    </row>
    <row r="136" spans="1:10" ht="165">
      <c r="A136" s="321">
        <v>134</v>
      </c>
      <c r="B136" s="349" t="s">
        <v>699</v>
      </c>
      <c r="C136" s="350" t="s">
        <v>700</v>
      </c>
      <c r="D136" s="193" t="s">
        <v>901</v>
      </c>
      <c r="E136" s="349" t="s">
        <v>701</v>
      </c>
      <c r="F136" s="349" t="s">
        <v>580</v>
      </c>
      <c r="G136" s="325">
        <f t="shared" si="0"/>
        <v>48862</v>
      </c>
      <c r="H136" s="351">
        <v>48862</v>
      </c>
      <c r="I136" s="351">
        <v>0</v>
      </c>
      <c r="J136" s="34"/>
    </row>
    <row r="137" spans="1:10" ht="180">
      <c r="A137" s="321">
        <v>135</v>
      </c>
      <c r="B137" s="349" t="s">
        <v>699</v>
      </c>
      <c r="C137" s="350" t="s">
        <v>702</v>
      </c>
      <c r="D137" s="193" t="s">
        <v>901</v>
      </c>
      <c r="E137" s="349" t="s">
        <v>703</v>
      </c>
      <c r="F137" s="349" t="s">
        <v>580</v>
      </c>
      <c r="G137" s="325">
        <f t="shared" si="0"/>
        <v>48201.4</v>
      </c>
      <c r="H137" s="351">
        <v>48201.4</v>
      </c>
      <c r="I137" s="351">
        <v>0</v>
      </c>
      <c r="J137" s="34"/>
    </row>
    <row r="138" spans="1:10" ht="165">
      <c r="A138" s="321">
        <v>136</v>
      </c>
      <c r="B138" s="349" t="s">
        <v>699</v>
      </c>
      <c r="C138" s="350" t="s">
        <v>704</v>
      </c>
      <c r="D138" s="193" t="s">
        <v>901</v>
      </c>
      <c r="E138" s="349" t="s">
        <v>705</v>
      </c>
      <c r="F138" s="349" t="s">
        <v>580</v>
      </c>
      <c r="G138" s="325">
        <f t="shared" si="0"/>
        <v>49900</v>
      </c>
      <c r="H138" s="351">
        <v>49900</v>
      </c>
      <c r="I138" s="351">
        <v>0</v>
      </c>
      <c r="J138" s="34"/>
    </row>
    <row r="139" spans="1:10" ht="60">
      <c r="A139" s="321">
        <v>137</v>
      </c>
      <c r="B139" s="349" t="s">
        <v>699</v>
      </c>
      <c r="C139" s="350" t="s">
        <v>706</v>
      </c>
      <c r="D139" s="193" t="s">
        <v>901</v>
      </c>
      <c r="E139" s="349" t="s">
        <v>707</v>
      </c>
      <c r="F139" s="349" t="s">
        <v>580</v>
      </c>
      <c r="G139" s="325">
        <f t="shared" si="0"/>
        <v>49900</v>
      </c>
      <c r="H139" s="351">
        <v>49900</v>
      </c>
      <c r="I139" s="351">
        <v>0</v>
      </c>
      <c r="J139" s="34"/>
    </row>
    <row r="140" spans="1:10" ht="195">
      <c r="A140" s="321">
        <v>138</v>
      </c>
      <c r="B140" s="349" t="s">
        <v>699</v>
      </c>
      <c r="C140" s="350" t="s">
        <v>708</v>
      </c>
      <c r="D140" s="193" t="s">
        <v>901</v>
      </c>
      <c r="E140" s="349" t="s">
        <v>709</v>
      </c>
      <c r="F140" s="349" t="s">
        <v>580</v>
      </c>
      <c r="G140" s="325">
        <f t="shared" si="0"/>
        <v>49900</v>
      </c>
      <c r="H140" s="351">
        <v>49900</v>
      </c>
      <c r="I140" s="351">
        <v>0</v>
      </c>
      <c r="J140" s="34"/>
    </row>
    <row r="141" spans="1:10" ht="90">
      <c r="A141" s="321">
        <v>139</v>
      </c>
      <c r="B141" s="349" t="s">
        <v>625</v>
      </c>
      <c r="C141" s="350" t="s">
        <v>710</v>
      </c>
      <c r="D141" s="193" t="s">
        <v>901</v>
      </c>
      <c r="E141" s="349" t="s">
        <v>711</v>
      </c>
      <c r="F141" s="349" t="s">
        <v>580</v>
      </c>
      <c r="G141" s="325">
        <f t="shared" si="0"/>
        <v>18000</v>
      </c>
      <c r="H141" s="351">
        <v>18000</v>
      </c>
      <c r="I141" s="351">
        <v>0</v>
      </c>
      <c r="J141" s="34"/>
    </row>
    <row r="142" spans="1:10" ht="90">
      <c r="A142" s="321">
        <v>140</v>
      </c>
      <c r="B142" s="349" t="s">
        <v>712</v>
      </c>
      <c r="C142" s="350" t="s">
        <v>713</v>
      </c>
      <c r="D142" s="193" t="s">
        <v>901</v>
      </c>
      <c r="E142" s="349" t="s">
        <v>714</v>
      </c>
      <c r="F142" s="349" t="s">
        <v>580</v>
      </c>
      <c r="G142" s="325">
        <f t="shared" si="0"/>
        <v>48900</v>
      </c>
      <c r="H142" s="351">
        <v>48900</v>
      </c>
      <c r="I142" s="351">
        <v>0</v>
      </c>
      <c r="J142" s="34"/>
    </row>
    <row r="143" spans="1:10" ht="120">
      <c r="A143" s="321">
        <v>141</v>
      </c>
      <c r="B143" s="349" t="s">
        <v>685</v>
      </c>
      <c r="C143" s="350" t="s">
        <v>715</v>
      </c>
      <c r="D143" s="193" t="s">
        <v>901</v>
      </c>
      <c r="E143" s="349" t="s">
        <v>716</v>
      </c>
      <c r="F143" s="349" t="s">
        <v>580</v>
      </c>
      <c r="G143" s="325">
        <f t="shared" si="0"/>
        <v>50000</v>
      </c>
      <c r="H143" s="351">
        <v>50000</v>
      </c>
      <c r="I143" s="351">
        <v>0</v>
      </c>
      <c r="J143" s="34"/>
    </row>
    <row r="144" spans="1:10" ht="45">
      <c r="A144" s="321">
        <v>142</v>
      </c>
      <c r="B144" s="349" t="s">
        <v>717</v>
      </c>
      <c r="C144" s="350" t="s">
        <v>718</v>
      </c>
      <c r="D144" s="193" t="s">
        <v>901</v>
      </c>
      <c r="E144" s="349" t="s">
        <v>719</v>
      </c>
      <c r="F144" s="349" t="s">
        <v>580</v>
      </c>
      <c r="G144" s="325">
        <f t="shared" si="0"/>
        <v>48268</v>
      </c>
      <c r="H144" s="351">
        <v>48268</v>
      </c>
      <c r="I144" s="351">
        <v>0</v>
      </c>
      <c r="J144" s="34"/>
    </row>
    <row r="145" spans="1:10" ht="210">
      <c r="A145" s="321">
        <v>143</v>
      </c>
      <c r="B145" s="349" t="s">
        <v>693</v>
      </c>
      <c r="C145" s="350" t="s">
        <v>720</v>
      </c>
      <c r="D145" s="193" t="s">
        <v>901</v>
      </c>
      <c r="E145" s="349" t="s">
        <v>721</v>
      </c>
      <c r="F145" s="349" t="s">
        <v>580</v>
      </c>
      <c r="G145" s="325">
        <f t="shared" si="0"/>
        <v>69500</v>
      </c>
      <c r="H145" s="351">
        <v>69500</v>
      </c>
      <c r="I145" s="351">
        <v>0</v>
      </c>
      <c r="J145" s="34"/>
    </row>
    <row r="146" spans="1:10" ht="120">
      <c r="A146" s="321">
        <v>144</v>
      </c>
      <c r="B146" s="349" t="s">
        <v>722</v>
      </c>
      <c r="C146" s="350" t="s">
        <v>723</v>
      </c>
      <c r="D146" s="193" t="s">
        <v>901</v>
      </c>
      <c r="E146" s="349" t="s">
        <v>724</v>
      </c>
      <c r="F146" s="349" t="s">
        <v>580</v>
      </c>
      <c r="G146" s="325">
        <f t="shared" si="0"/>
        <v>50000</v>
      </c>
      <c r="H146" s="351">
        <v>50000</v>
      </c>
      <c r="I146" s="351">
        <v>0</v>
      </c>
      <c r="J146" s="34"/>
    </row>
    <row r="147" spans="1:10" ht="45">
      <c r="A147" s="321">
        <v>145</v>
      </c>
      <c r="B147" s="349" t="s">
        <v>682</v>
      </c>
      <c r="C147" s="350" t="s">
        <v>725</v>
      </c>
      <c r="D147" s="193" t="s">
        <v>901</v>
      </c>
      <c r="E147" s="349" t="s">
        <v>726</v>
      </c>
      <c r="F147" s="349" t="s">
        <v>580</v>
      </c>
      <c r="G147" s="325">
        <f t="shared" si="0"/>
        <v>30000</v>
      </c>
      <c r="H147" s="351">
        <v>30000</v>
      </c>
      <c r="I147" s="351">
        <v>0</v>
      </c>
      <c r="J147" s="34"/>
    </row>
    <row r="148" spans="1:10" ht="165">
      <c r="A148" s="321">
        <v>146</v>
      </c>
      <c r="B148" s="349" t="s">
        <v>727</v>
      </c>
      <c r="C148" s="350" t="s">
        <v>728</v>
      </c>
      <c r="D148" s="193" t="s">
        <v>901</v>
      </c>
      <c r="E148" s="349" t="s">
        <v>729</v>
      </c>
      <c r="F148" s="349" t="s">
        <v>580</v>
      </c>
      <c r="G148" s="325">
        <f t="shared" si="0"/>
        <v>46500</v>
      </c>
      <c r="H148" s="351">
        <v>46500</v>
      </c>
      <c r="I148" s="351">
        <v>0</v>
      </c>
      <c r="J148" s="34"/>
    </row>
    <row r="149" spans="1:10" ht="120">
      <c r="A149" s="321">
        <v>147</v>
      </c>
      <c r="B149" s="349" t="s">
        <v>722</v>
      </c>
      <c r="C149" s="350" t="s">
        <v>730</v>
      </c>
      <c r="D149" s="193" t="s">
        <v>901</v>
      </c>
      <c r="E149" s="349" t="s">
        <v>731</v>
      </c>
      <c r="F149" s="349" t="s">
        <v>580</v>
      </c>
      <c r="G149" s="325">
        <f t="shared" si="0"/>
        <v>50000</v>
      </c>
      <c r="H149" s="351">
        <v>50000</v>
      </c>
      <c r="I149" s="351">
        <v>0</v>
      </c>
      <c r="J149" s="34"/>
    </row>
    <row r="150" spans="1:10" ht="105">
      <c r="A150" s="321">
        <v>148</v>
      </c>
      <c r="B150" s="349" t="s">
        <v>732</v>
      </c>
      <c r="C150" s="350" t="s">
        <v>733</v>
      </c>
      <c r="D150" s="193" t="s">
        <v>901</v>
      </c>
      <c r="E150" s="349" t="s">
        <v>734</v>
      </c>
      <c r="F150" s="349" t="s">
        <v>580</v>
      </c>
      <c r="G150" s="325">
        <f t="shared" si="0"/>
        <v>63500</v>
      </c>
      <c r="H150" s="351">
        <v>50000</v>
      </c>
      <c r="I150" s="351">
        <v>13500</v>
      </c>
      <c r="J150" s="34"/>
    </row>
    <row r="151" spans="1:10" ht="60">
      <c r="A151" s="321">
        <v>149</v>
      </c>
      <c r="B151" s="349" t="s">
        <v>699</v>
      </c>
      <c r="C151" s="350" t="s">
        <v>735</v>
      </c>
      <c r="D151" s="193" t="s">
        <v>901</v>
      </c>
      <c r="E151" s="349" t="s">
        <v>736</v>
      </c>
      <c r="F151" s="349" t="s">
        <v>580</v>
      </c>
      <c r="G151" s="325">
        <f aca="true" t="shared" si="1" ref="G151:G214">H151+I151</f>
        <v>49449.6</v>
      </c>
      <c r="H151" s="351">
        <v>49449.6</v>
      </c>
      <c r="I151" s="351">
        <v>0</v>
      </c>
      <c r="J151" s="34"/>
    </row>
    <row r="152" spans="1:10" ht="90">
      <c r="A152" s="321">
        <v>150</v>
      </c>
      <c r="B152" s="349" t="s">
        <v>699</v>
      </c>
      <c r="C152" s="350" t="s">
        <v>737</v>
      </c>
      <c r="D152" s="193" t="s">
        <v>901</v>
      </c>
      <c r="E152" s="349" t="s">
        <v>738</v>
      </c>
      <c r="F152" s="349" t="s">
        <v>580</v>
      </c>
      <c r="G152" s="325">
        <f t="shared" si="1"/>
        <v>49900</v>
      </c>
      <c r="H152" s="351">
        <v>49900</v>
      </c>
      <c r="I152" s="351">
        <v>0</v>
      </c>
      <c r="J152" s="34"/>
    </row>
    <row r="153" spans="1:10" ht="60">
      <c r="A153" s="321">
        <v>151</v>
      </c>
      <c r="B153" s="349" t="s">
        <v>685</v>
      </c>
      <c r="C153" s="350" t="s">
        <v>739</v>
      </c>
      <c r="D153" s="193" t="s">
        <v>901</v>
      </c>
      <c r="E153" s="349" t="s">
        <v>740</v>
      </c>
      <c r="F153" s="349" t="s">
        <v>580</v>
      </c>
      <c r="G153" s="325">
        <f t="shared" si="1"/>
        <v>50000</v>
      </c>
      <c r="H153" s="351">
        <v>50000</v>
      </c>
      <c r="I153" s="351">
        <v>0</v>
      </c>
      <c r="J153" s="34"/>
    </row>
    <row r="154" spans="1:10" ht="165">
      <c r="A154" s="321">
        <v>152</v>
      </c>
      <c r="B154" s="349" t="s">
        <v>699</v>
      </c>
      <c r="C154" s="350" t="s">
        <v>741</v>
      </c>
      <c r="D154" s="193" t="s">
        <v>901</v>
      </c>
      <c r="E154" s="349" t="s">
        <v>742</v>
      </c>
      <c r="F154" s="349" t="s">
        <v>580</v>
      </c>
      <c r="G154" s="325">
        <f t="shared" si="1"/>
        <v>48235</v>
      </c>
      <c r="H154" s="351">
        <v>48235</v>
      </c>
      <c r="I154" s="351">
        <v>0</v>
      </c>
      <c r="J154" s="34"/>
    </row>
    <row r="155" spans="1:10" ht="120">
      <c r="A155" s="321">
        <v>153</v>
      </c>
      <c r="B155" s="349" t="s">
        <v>717</v>
      </c>
      <c r="C155" s="350" t="s">
        <v>743</v>
      </c>
      <c r="D155" s="193" t="s">
        <v>901</v>
      </c>
      <c r="E155" s="349" t="s">
        <v>744</v>
      </c>
      <c r="F155" s="349" t="s">
        <v>580</v>
      </c>
      <c r="G155" s="325">
        <f t="shared" si="1"/>
        <v>56228</v>
      </c>
      <c r="H155" s="351">
        <v>50000</v>
      </c>
      <c r="I155" s="351">
        <v>6228</v>
      </c>
      <c r="J155" s="34"/>
    </row>
    <row r="156" spans="1:10" ht="105">
      <c r="A156" s="321">
        <v>154</v>
      </c>
      <c r="B156" s="349" t="s">
        <v>669</v>
      </c>
      <c r="C156" s="350" t="s">
        <v>745</v>
      </c>
      <c r="D156" s="193" t="s">
        <v>901</v>
      </c>
      <c r="E156" s="349" t="s">
        <v>746</v>
      </c>
      <c r="F156" s="349" t="s">
        <v>580</v>
      </c>
      <c r="G156" s="325">
        <f t="shared" si="1"/>
        <v>32862.05</v>
      </c>
      <c r="H156" s="351">
        <v>32862.05</v>
      </c>
      <c r="I156" s="351">
        <v>0</v>
      </c>
      <c r="J156" s="34"/>
    </row>
    <row r="157" spans="1:10" ht="150">
      <c r="A157" s="321">
        <v>155</v>
      </c>
      <c r="B157" s="349" t="s">
        <v>747</v>
      </c>
      <c r="C157" s="350" t="s">
        <v>748</v>
      </c>
      <c r="D157" s="193" t="s">
        <v>901</v>
      </c>
      <c r="E157" s="349" t="s">
        <v>749</v>
      </c>
      <c r="F157" s="349" t="s">
        <v>580</v>
      </c>
      <c r="G157" s="325">
        <f t="shared" si="1"/>
        <v>77925.72</v>
      </c>
      <c r="H157" s="351">
        <v>50000</v>
      </c>
      <c r="I157" s="351">
        <v>27925.72</v>
      </c>
      <c r="J157" s="34"/>
    </row>
    <row r="158" spans="1:10" ht="120">
      <c r="A158" s="321">
        <v>156</v>
      </c>
      <c r="B158" s="349" t="s">
        <v>717</v>
      </c>
      <c r="C158" s="350" t="s">
        <v>750</v>
      </c>
      <c r="D158" s="193" t="s">
        <v>901</v>
      </c>
      <c r="E158" s="349" t="s">
        <v>751</v>
      </c>
      <c r="F158" s="349" t="s">
        <v>580</v>
      </c>
      <c r="G158" s="325">
        <f t="shared" si="1"/>
        <v>59705.4</v>
      </c>
      <c r="H158" s="351">
        <v>59705.4</v>
      </c>
      <c r="I158" s="351">
        <v>0</v>
      </c>
      <c r="J158" s="34"/>
    </row>
    <row r="159" spans="1:10" ht="165">
      <c r="A159" s="321">
        <v>157</v>
      </c>
      <c r="B159" s="349" t="s">
        <v>752</v>
      </c>
      <c r="C159" s="350" t="s">
        <v>753</v>
      </c>
      <c r="D159" s="193" t="s">
        <v>901</v>
      </c>
      <c r="E159" s="349" t="s">
        <v>754</v>
      </c>
      <c r="F159" s="349" t="s">
        <v>580</v>
      </c>
      <c r="G159" s="325">
        <f t="shared" si="1"/>
        <v>50000</v>
      </c>
      <c r="H159" s="351">
        <v>50000</v>
      </c>
      <c r="I159" s="351">
        <v>0</v>
      </c>
      <c r="J159" s="34"/>
    </row>
    <row r="160" spans="1:10" ht="105">
      <c r="A160" s="321">
        <v>158</v>
      </c>
      <c r="B160" s="349" t="s">
        <v>602</v>
      </c>
      <c r="C160" s="350" t="s">
        <v>755</v>
      </c>
      <c r="D160" s="193" t="s">
        <v>901</v>
      </c>
      <c r="E160" s="349" t="s">
        <v>756</v>
      </c>
      <c r="F160" s="349" t="s">
        <v>580</v>
      </c>
      <c r="G160" s="325">
        <f t="shared" si="1"/>
        <v>49590.06</v>
      </c>
      <c r="H160" s="351">
        <v>49590.06</v>
      </c>
      <c r="I160" s="351">
        <v>0</v>
      </c>
      <c r="J160" s="34"/>
    </row>
    <row r="161" spans="1:10" ht="135">
      <c r="A161" s="321">
        <v>159</v>
      </c>
      <c r="B161" s="349" t="s">
        <v>722</v>
      </c>
      <c r="C161" s="350" t="s">
        <v>757</v>
      </c>
      <c r="D161" s="193" t="s">
        <v>901</v>
      </c>
      <c r="E161" s="349" t="s">
        <v>758</v>
      </c>
      <c r="F161" s="349" t="s">
        <v>580</v>
      </c>
      <c r="G161" s="325">
        <f t="shared" si="1"/>
        <v>50000</v>
      </c>
      <c r="H161" s="351">
        <v>50000</v>
      </c>
      <c r="I161" s="351">
        <v>0</v>
      </c>
      <c r="J161" s="34"/>
    </row>
    <row r="162" spans="1:10" ht="105">
      <c r="A162" s="321">
        <v>160</v>
      </c>
      <c r="B162" s="349" t="s">
        <v>699</v>
      </c>
      <c r="C162" s="350" t="s">
        <v>759</v>
      </c>
      <c r="D162" s="193" t="s">
        <v>901</v>
      </c>
      <c r="E162" s="349" t="s">
        <v>760</v>
      </c>
      <c r="F162" s="349" t="s">
        <v>580</v>
      </c>
      <c r="G162" s="325">
        <f t="shared" si="1"/>
        <v>49900</v>
      </c>
      <c r="H162" s="351">
        <v>49900</v>
      </c>
      <c r="I162" s="351">
        <v>0</v>
      </c>
      <c r="J162" s="34"/>
    </row>
    <row r="163" spans="1:10" ht="105">
      <c r="A163" s="321">
        <v>161</v>
      </c>
      <c r="B163" s="349" t="s">
        <v>761</v>
      </c>
      <c r="C163" s="350" t="s">
        <v>762</v>
      </c>
      <c r="D163" s="193" t="s">
        <v>901</v>
      </c>
      <c r="E163" s="349" t="s">
        <v>763</v>
      </c>
      <c r="F163" s="349" t="s">
        <v>580</v>
      </c>
      <c r="G163" s="325">
        <f t="shared" si="1"/>
        <v>49998.8</v>
      </c>
      <c r="H163" s="351">
        <v>49998.8</v>
      </c>
      <c r="I163" s="351">
        <v>0</v>
      </c>
      <c r="J163" s="34"/>
    </row>
    <row r="164" spans="1:10" ht="45">
      <c r="A164" s="321">
        <v>162</v>
      </c>
      <c r="B164" s="349" t="s">
        <v>747</v>
      </c>
      <c r="C164" s="350" t="s">
        <v>764</v>
      </c>
      <c r="D164" s="193" t="s">
        <v>901</v>
      </c>
      <c r="E164" s="349" t="s">
        <v>765</v>
      </c>
      <c r="F164" s="349" t="s">
        <v>580</v>
      </c>
      <c r="G164" s="325">
        <f t="shared" si="1"/>
        <v>56125.06</v>
      </c>
      <c r="H164" s="351">
        <v>50000</v>
      </c>
      <c r="I164" s="351">
        <v>6125.06</v>
      </c>
      <c r="J164" s="34"/>
    </row>
    <row r="165" spans="1:10" ht="60">
      <c r="A165" s="321">
        <v>163</v>
      </c>
      <c r="B165" s="349" t="s">
        <v>672</v>
      </c>
      <c r="C165" s="350" t="s">
        <v>766</v>
      </c>
      <c r="D165" s="193" t="s">
        <v>901</v>
      </c>
      <c r="E165" s="349" t="s">
        <v>767</v>
      </c>
      <c r="F165" s="349" t="s">
        <v>580</v>
      </c>
      <c r="G165" s="325">
        <f t="shared" si="1"/>
        <v>37500</v>
      </c>
      <c r="H165" s="351">
        <v>37500</v>
      </c>
      <c r="I165" s="351">
        <v>0</v>
      </c>
      <c r="J165" s="34"/>
    </row>
    <row r="166" spans="1:10" ht="45">
      <c r="A166" s="321">
        <v>164</v>
      </c>
      <c r="B166" s="349" t="s">
        <v>768</v>
      </c>
      <c r="C166" s="350" t="s">
        <v>769</v>
      </c>
      <c r="D166" s="193" t="s">
        <v>901</v>
      </c>
      <c r="E166" s="349" t="s">
        <v>770</v>
      </c>
      <c r="F166" s="349" t="s">
        <v>580</v>
      </c>
      <c r="G166" s="325">
        <f t="shared" si="1"/>
        <v>70000</v>
      </c>
      <c r="H166" s="351">
        <v>70000</v>
      </c>
      <c r="I166" s="351">
        <v>0</v>
      </c>
      <c r="J166" s="34"/>
    </row>
    <row r="167" spans="1:10" ht="75">
      <c r="A167" s="321">
        <v>165</v>
      </c>
      <c r="B167" s="349" t="s">
        <v>752</v>
      </c>
      <c r="C167" s="350" t="s">
        <v>771</v>
      </c>
      <c r="D167" s="193" t="s">
        <v>901</v>
      </c>
      <c r="E167" s="349" t="s">
        <v>772</v>
      </c>
      <c r="F167" s="349" t="s">
        <v>580</v>
      </c>
      <c r="G167" s="325">
        <f t="shared" si="1"/>
        <v>50000</v>
      </c>
      <c r="H167" s="351">
        <v>50000</v>
      </c>
      <c r="I167" s="351">
        <v>0</v>
      </c>
      <c r="J167" s="34"/>
    </row>
    <row r="168" spans="1:10" ht="60">
      <c r="A168" s="321">
        <v>166</v>
      </c>
      <c r="B168" s="349" t="s">
        <v>773</v>
      </c>
      <c r="C168" s="350" t="s">
        <v>774</v>
      </c>
      <c r="D168" s="193" t="s">
        <v>901</v>
      </c>
      <c r="E168" s="349" t="s">
        <v>775</v>
      </c>
      <c r="F168" s="349" t="s">
        <v>580</v>
      </c>
      <c r="G168" s="325">
        <f t="shared" si="1"/>
        <v>50000</v>
      </c>
      <c r="H168" s="351">
        <v>50000</v>
      </c>
      <c r="I168" s="351">
        <v>0</v>
      </c>
      <c r="J168" s="34"/>
    </row>
    <row r="169" spans="1:10" ht="90">
      <c r="A169" s="321">
        <v>167</v>
      </c>
      <c r="B169" s="349" t="s">
        <v>577</v>
      </c>
      <c r="C169" s="350" t="s">
        <v>776</v>
      </c>
      <c r="D169" s="193" t="s">
        <v>901</v>
      </c>
      <c r="E169" s="349" t="s">
        <v>777</v>
      </c>
      <c r="F169" s="349" t="s">
        <v>580</v>
      </c>
      <c r="G169" s="325">
        <f t="shared" si="1"/>
        <v>49996.47</v>
      </c>
      <c r="H169" s="351">
        <v>49996.47</v>
      </c>
      <c r="I169" s="351">
        <v>0</v>
      </c>
      <c r="J169" s="34"/>
    </row>
    <row r="170" spans="1:10" ht="45">
      <c r="A170" s="321">
        <v>168</v>
      </c>
      <c r="B170" s="349" t="s">
        <v>778</v>
      </c>
      <c r="C170" s="350" t="s">
        <v>779</v>
      </c>
      <c r="D170" s="193" t="s">
        <v>901</v>
      </c>
      <c r="E170" s="349"/>
      <c r="F170" s="349" t="s">
        <v>580</v>
      </c>
      <c r="G170" s="325">
        <f t="shared" si="1"/>
        <v>70000</v>
      </c>
      <c r="H170" s="351">
        <v>70000</v>
      </c>
      <c r="I170" s="351">
        <v>0</v>
      </c>
      <c r="J170" s="34"/>
    </row>
    <row r="171" spans="1:10" ht="60">
      <c r="A171" s="321">
        <v>169</v>
      </c>
      <c r="B171" s="349" t="s">
        <v>780</v>
      </c>
      <c r="C171" s="350" t="s">
        <v>781</v>
      </c>
      <c r="D171" s="193" t="s">
        <v>901</v>
      </c>
      <c r="E171" s="349" t="s">
        <v>782</v>
      </c>
      <c r="F171" s="349" t="s">
        <v>580</v>
      </c>
      <c r="G171" s="325">
        <f t="shared" si="1"/>
        <v>49999.99</v>
      </c>
      <c r="H171" s="351">
        <v>49999.99</v>
      </c>
      <c r="I171" s="351">
        <v>0</v>
      </c>
      <c r="J171" s="34"/>
    </row>
    <row r="172" spans="1:10" ht="225">
      <c r="A172" s="321">
        <v>170</v>
      </c>
      <c r="B172" s="349" t="s">
        <v>699</v>
      </c>
      <c r="C172" s="350" t="s">
        <v>783</v>
      </c>
      <c r="D172" s="193" t="s">
        <v>901</v>
      </c>
      <c r="E172" s="349" t="s">
        <v>784</v>
      </c>
      <c r="F172" s="349" t="s">
        <v>580</v>
      </c>
      <c r="G172" s="325">
        <f t="shared" si="1"/>
        <v>49900</v>
      </c>
      <c r="H172" s="351">
        <v>49900</v>
      </c>
      <c r="I172" s="351">
        <v>0</v>
      </c>
      <c r="J172" s="34"/>
    </row>
    <row r="173" spans="1:10" ht="90">
      <c r="A173" s="321">
        <v>171</v>
      </c>
      <c r="B173" s="349" t="s">
        <v>712</v>
      </c>
      <c r="C173" s="350" t="s">
        <v>785</v>
      </c>
      <c r="D173" s="193" t="s">
        <v>901</v>
      </c>
      <c r="E173" s="349" t="s">
        <v>786</v>
      </c>
      <c r="F173" s="349" t="s">
        <v>580</v>
      </c>
      <c r="G173" s="325">
        <f t="shared" si="1"/>
        <v>49000</v>
      </c>
      <c r="H173" s="351">
        <v>49000</v>
      </c>
      <c r="I173" s="351">
        <v>0</v>
      </c>
      <c r="J173" s="34"/>
    </row>
    <row r="174" spans="1:10" ht="225">
      <c r="A174" s="321">
        <v>172</v>
      </c>
      <c r="B174" s="349" t="s">
        <v>699</v>
      </c>
      <c r="C174" s="350" t="s">
        <v>787</v>
      </c>
      <c r="D174" s="193" t="s">
        <v>901</v>
      </c>
      <c r="E174" s="349" t="s">
        <v>788</v>
      </c>
      <c r="F174" s="349" t="s">
        <v>580</v>
      </c>
      <c r="G174" s="325">
        <f t="shared" si="1"/>
        <v>49900</v>
      </c>
      <c r="H174" s="351">
        <v>49900</v>
      </c>
      <c r="I174" s="351">
        <v>0</v>
      </c>
      <c r="J174" s="34"/>
    </row>
    <row r="175" spans="1:10" ht="105">
      <c r="A175" s="321">
        <v>173</v>
      </c>
      <c r="B175" s="349" t="s">
        <v>712</v>
      </c>
      <c r="C175" s="350" t="s">
        <v>789</v>
      </c>
      <c r="D175" s="193" t="s">
        <v>901</v>
      </c>
      <c r="E175" s="349" t="s">
        <v>790</v>
      </c>
      <c r="F175" s="349" t="s">
        <v>580</v>
      </c>
      <c r="G175" s="325">
        <f t="shared" si="1"/>
        <v>50000</v>
      </c>
      <c r="H175" s="351">
        <v>50000</v>
      </c>
      <c r="I175" s="351">
        <v>0</v>
      </c>
      <c r="J175" s="34"/>
    </row>
    <row r="176" spans="1:10" ht="45">
      <c r="A176" s="321">
        <v>174</v>
      </c>
      <c r="B176" s="349" t="s">
        <v>712</v>
      </c>
      <c r="C176" s="350" t="s">
        <v>791</v>
      </c>
      <c r="D176" s="193" t="s">
        <v>901</v>
      </c>
      <c r="E176" s="349" t="s">
        <v>792</v>
      </c>
      <c r="F176" s="349" t="s">
        <v>580</v>
      </c>
      <c r="G176" s="325">
        <f t="shared" si="1"/>
        <v>47700</v>
      </c>
      <c r="H176" s="351">
        <v>47700</v>
      </c>
      <c r="I176" s="351">
        <v>0</v>
      </c>
      <c r="J176" s="34"/>
    </row>
    <row r="177" spans="1:10" ht="60">
      <c r="A177" s="321">
        <v>175</v>
      </c>
      <c r="B177" s="349" t="s">
        <v>717</v>
      </c>
      <c r="C177" s="350" t="s">
        <v>793</v>
      </c>
      <c r="D177" s="193" t="s">
        <v>901</v>
      </c>
      <c r="E177" s="349" t="s">
        <v>794</v>
      </c>
      <c r="F177" s="349" t="s">
        <v>580</v>
      </c>
      <c r="G177" s="325">
        <f t="shared" si="1"/>
        <v>11651</v>
      </c>
      <c r="H177" s="351">
        <v>11651</v>
      </c>
      <c r="I177" s="351">
        <v>0</v>
      </c>
      <c r="J177" s="34"/>
    </row>
    <row r="178" spans="1:10" ht="60">
      <c r="A178" s="321">
        <v>176</v>
      </c>
      <c r="B178" s="349" t="s">
        <v>780</v>
      </c>
      <c r="C178" s="350" t="s">
        <v>795</v>
      </c>
      <c r="D178" s="193" t="s">
        <v>901</v>
      </c>
      <c r="E178" s="349" t="s">
        <v>796</v>
      </c>
      <c r="F178" s="349" t="s">
        <v>580</v>
      </c>
      <c r="G178" s="325">
        <f t="shared" si="1"/>
        <v>49999.99</v>
      </c>
      <c r="H178" s="351">
        <v>49999.99</v>
      </c>
      <c r="I178" s="351">
        <v>0</v>
      </c>
      <c r="J178" s="34"/>
    </row>
    <row r="179" spans="1:10" ht="45">
      <c r="A179" s="321">
        <v>177</v>
      </c>
      <c r="B179" s="349" t="s">
        <v>773</v>
      </c>
      <c r="C179" s="350" t="s">
        <v>797</v>
      </c>
      <c r="D179" s="193" t="s">
        <v>901</v>
      </c>
      <c r="E179" s="349" t="s">
        <v>798</v>
      </c>
      <c r="F179" s="349" t="s">
        <v>580</v>
      </c>
      <c r="G179" s="325">
        <f t="shared" si="1"/>
        <v>50000</v>
      </c>
      <c r="H179" s="351">
        <v>50000</v>
      </c>
      <c r="I179" s="351">
        <v>0</v>
      </c>
      <c r="J179" s="34"/>
    </row>
    <row r="180" spans="1:10" ht="60">
      <c r="A180" s="321">
        <v>178</v>
      </c>
      <c r="B180" s="349" t="s">
        <v>699</v>
      </c>
      <c r="C180" s="350" t="s">
        <v>799</v>
      </c>
      <c r="D180" s="193" t="s">
        <v>901</v>
      </c>
      <c r="E180" s="349" t="s">
        <v>800</v>
      </c>
      <c r="F180" s="349" t="s">
        <v>580</v>
      </c>
      <c r="G180" s="325">
        <f t="shared" si="1"/>
        <v>49900</v>
      </c>
      <c r="H180" s="351">
        <v>49900</v>
      </c>
      <c r="I180" s="351">
        <v>0</v>
      </c>
      <c r="J180" s="34"/>
    </row>
    <row r="181" spans="1:10" ht="60">
      <c r="A181" s="321">
        <v>179</v>
      </c>
      <c r="B181" s="349" t="s">
        <v>699</v>
      </c>
      <c r="C181" s="350" t="s">
        <v>801</v>
      </c>
      <c r="D181" s="193" t="s">
        <v>901</v>
      </c>
      <c r="E181" s="349" t="s">
        <v>802</v>
      </c>
      <c r="F181" s="349" t="s">
        <v>580</v>
      </c>
      <c r="G181" s="325">
        <f t="shared" si="1"/>
        <v>49900</v>
      </c>
      <c r="H181" s="351">
        <v>49900</v>
      </c>
      <c r="I181" s="351">
        <v>0</v>
      </c>
      <c r="J181" s="34"/>
    </row>
    <row r="182" spans="1:10" ht="60">
      <c r="A182" s="321">
        <v>180</v>
      </c>
      <c r="B182" s="349" t="s">
        <v>717</v>
      </c>
      <c r="C182" s="350" t="s">
        <v>803</v>
      </c>
      <c r="D182" s="193" t="s">
        <v>901</v>
      </c>
      <c r="E182" s="349" t="s">
        <v>804</v>
      </c>
      <c r="F182" s="349" t="s">
        <v>580</v>
      </c>
      <c r="G182" s="325">
        <f t="shared" si="1"/>
        <v>10093.6</v>
      </c>
      <c r="H182" s="351">
        <v>10093.6</v>
      </c>
      <c r="I182" s="351">
        <v>0</v>
      </c>
      <c r="J182" s="34"/>
    </row>
    <row r="183" spans="1:10" ht="60">
      <c r="A183" s="321">
        <v>181</v>
      </c>
      <c r="B183" s="349" t="s">
        <v>717</v>
      </c>
      <c r="C183" s="350" t="s">
        <v>805</v>
      </c>
      <c r="D183" s="193" t="s">
        <v>901</v>
      </c>
      <c r="E183" s="349" t="s">
        <v>806</v>
      </c>
      <c r="F183" s="349" t="s">
        <v>580</v>
      </c>
      <c r="G183" s="325">
        <f t="shared" si="1"/>
        <v>11860</v>
      </c>
      <c r="H183" s="351">
        <v>11860</v>
      </c>
      <c r="I183" s="351">
        <v>0</v>
      </c>
      <c r="J183" s="34"/>
    </row>
    <row r="184" spans="1:10" ht="45">
      <c r="A184" s="321">
        <v>182</v>
      </c>
      <c r="B184" s="349" t="s">
        <v>807</v>
      </c>
      <c r="C184" s="350" t="s">
        <v>808</v>
      </c>
      <c r="D184" s="193" t="s">
        <v>901</v>
      </c>
      <c r="E184" s="349" t="s">
        <v>809</v>
      </c>
      <c r="F184" s="349" t="s">
        <v>580</v>
      </c>
      <c r="G184" s="325">
        <f t="shared" si="1"/>
        <v>70000</v>
      </c>
      <c r="H184" s="351">
        <v>70000</v>
      </c>
      <c r="I184" s="351">
        <v>0</v>
      </c>
      <c r="J184" s="34"/>
    </row>
    <row r="185" spans="1:10" ht="105">
      <c r="A185" s="321">
        <v>183</v>
      </c>
      <c r="B185" s="349" t="s">
        <v>761</v>
      </c>
      <c r="C185" s="350" t="s">
        <v>810</v>
      </c>
      <c r="D185" s="193" t="s">
        <v>901</v>
      </c>
      <c r="E185" s="349" t="s">
        <v>811</v>
      </c>
      <c r="F185" s="349" t="s">
        <v>580</v>
      </c>
      <c r="G185" s="325">
        <f t="shared" si="1"/>
        <v>49994.98</v>
      </c>
      <c r="H185" s="351">
        <v>49994.98</v>
      </c>
      <c r="I185" s="351">
        <v>0</v>
      </c>
      <c r="J185" s="34"/>
    </row>
    <row r="186" spans="1:10" ht="45">
      <c r="A186" s="321">
        <v>184</v>
      </c>
      <c r="B186" s="349" t="s">
        <v>747</v>
      </c>
      <c r="C186" s="350" t="s">
        <v>812</v>
      </c>
      <c r="D186" s="193" t="s">
        <v>901</v>
      </c>
      <c r="E186" s="349" t="s">
        <v>813</v>
      </c>
      <c r="F186" s="349" t="s">
        <v>580</v>
      </c>
      <c r="G186" s="325">
        <f t="shared" si="1"/>
        <v>22616.19</v>
      </c>
      <c r="H186" s="351">
        <v>22616.19</v>
      </c>
      <c r="I186" s="351">
        <v>0</v>
      </c>
      <c r="J186" s="34"/>
    </row>
    <row r="187" spans="1:10" ht="150">
      <c r="A187" s="321">
        <v>185</v>
      </c>
      <c r="B187" s="349" t="s">
        <v>655</v>
      </c>
      <c r="C187" s="350" t="s">
        <v>814</v>
      </c>
      <c r="D187" s="193" t="s">
        <v>901</v>
      </c>
      <c r="E187" s="349" t="s">
        <v>815</v>
      </c>
      <c r="F187" s="349" t="s">
        <v>580</v>
      </c>
      <c r="G187" s="325">
        <f t="shared" si="1"/>
        <v>23283.2</v>
      </c>
      <c r="H187" s="351">
        <v>23283.2</v>
      </c>
      <c r="I187" s="351">
        <v>0</v>
      </c>
      <c r="J187" s="34"/>
    </row>
    <row r="188" spans="1:10" ht="60">
      <c r="A188" s="321">
        <v>186</v>
      </c>
      <c r="B188" s="349" t="s">
        <v>816</v>
      </c>
      <c r="C188" s="350" t="s">
        <v>817</v>
      </c>
      <c r="D188" s="193" t="s">
        <v>901</v>
      </c>
      <c r="E188" s="349" t="s">
        <v>818</v>
      </c>
      <c r="F188" s="349" t="s">
        <v>580</v>
      </c>
      <c r="G188" s="325">
        <f t="shared" si="1"/>
        <v>218286</v>
      </c>
      <c r="H188" s="351">
        <v>207371.7</v>
      </c>
      <c r="I188" s="351">
        <v>10914.3</v>
      </c>
      <c r="J188" s="34"/>
    </row>
    <row r="189" spans="1:10" ht="105">
      <c r="A189" s="321">
        <v>187</v>
      </c>
      <c r="B189" s="349" t="s">
        <v>816</v>
      </c>
      <c r="C189" s="350" t="s">
        <v>819</v>
      </c>
      <c r="D189" s="193" t="s">
        <v>901</v>
      </c>
      <c r="E189" s="349" t="s">
        <v>820</v>
      </c>
      <c r="F189" s="349" t="s">
        <v>580</v>
      </c>
      <c r="G189" s="325">
        <f t="shared" si="1"/>
        <v>185830</v>
      </c>
      <c r="H189" s="351">
        <v>176538.5</v>
      </c>
      <c r="I189" s="351">
        <v>9291.5</v>
      </c>
      <c r="J189" s="34"/>
    </row>
    <row r="190" spans="1:10" ht="60">
      <c r="A190" s="321">
        <v>188</v>
      </c>
      <c r="B190" s="349" t="s">
        <v>816</v>
      </c>
      <c r="C190" s="350" t="s">
        <v>821</v>
      </c>
      <c r="D190" s="193" t="s">
        <v>901</v>
      </c>
      <c r="E190" s="349" t="s">
        <v>822</v>
      </c>
      <c r="F190" s="349" t="s">
        <v>580</v>
      </c>
      <c r="G190" s="325">
        <f t="shared" si="1"/>
        <v>246316</v>
      </c>
      <c r="H190" s="351">
        <v>234001</v>
      </c>
      <c r="I190" s="351">
        <v>12315</v>
      </c>
      <c r="J190" s="34"/>
    </row>
    <row r="191" spans="1:10" ht="120">
      <c r="A191" s="321">
        <v>189</v>
      </c>
      <c r="B191" s="349" t="s">
        <v>823</v>
      </c>
      <c r="C191" s="350" t="s">
        <v>824</v>
      </c>
      <c r="D191" s="193" t="s">
        <v>901</v>
      </c>
      <c r="E191" s="349" t="s">
        <v>825</v>
      </c>
      <c r="F191" s="349" t="s">
        <v>580</v>
      </c>
      <c r="G191" s="325">
        <f t="shared" si="1"/>
        <v>67000</v>
      </c>
      <c r="H191" s="351">
        <v>50000</v>
      </c>
      <c r="I191" s="351">
        <v>17000</v>
      </c>
      <c r="J191" s="34"/>
    </row>
    <row r="192" spans="1:10" ht="45">
      <c r="A192" s="321">
        <v>190</v>
      </c>
      <c r="B192" s="349" t="s">
        <v>826</v>
      </c>
      <c r="C192" s="350" t="s">
        <v>827</v>
      </c>
      <c r="D192" s="193" t="s">
        <v>901</v>
      </c>
      <c r="E192" s="349" t="s">
        <v>828</v>
      </c>
      <c r="F192" s="349" t="s">
        <v>580</v>
      </c>
      <c r="G192" s="325">
        <f t="shared" si="1"/>
        <v>14129.33</v>
      </c>
      <c r="H192" s="351">
        <v>14129.33</v>
      </c>
      <c r="I192" s="351">
        <v>0</v>
      </c>
      <c r="J192" s="34"/>
    </row>
    <row r="193" spans="1:10" ht="105">
      <c r="A193" s="321">
        <v>191</v>
      </c>
      <c r="B193" s="349" t="s">
        <v>655</v>
      </c>
      <c r="C193" s="350" t="s">
        <v>829</v>
      </c>
      <c r="D193" s="193" t="s">
        <v>901</v>
      </c>
      <c r="E193" s="349" t="s">
        <v>830</v>
      </c>
      <c r="F193" s="349" t="s">
        <v>580</v>
      </c>
      <c r="G193" s="325">
        <f t="shared" si="1"/>
        <v>29351.6</v>
      </c>
      <c r="H193" s="351">
        <v>29351.6</v>
      </c>
      <c r="I193" s="351">
        <v>0</v>
      </c>
      <c r="J193" s="34"/>
    </row>
    <row r="194" spans="1:10" ht="60">
      <c r="A194" s="321">
        <v>192</v>
      </c>
      <c r="B194" s="349" t="s">
        <v>655</v>
      </c>
      <c r="C194" s="350" t="s">
        <v>831</v>
      </c>
      <c r="D194" s="193" t="s">
        <v>901</v>
      </c>
      <c r="E194" s="349" t="s">
        <v>832</v>
      </c>
      <c r="F194" s="349" t="s">
        <v>580</v>
      </c>
      <c r="G194" s="325">
        <f t="shared" si="1"/>
        <v>49841.82</v>
      </c>
      <c r="H194" s="351">
        <v>49841.82</v>
      </c>
      <c r="I194" s="351">
        <v>0</v>
      </c>
      <c r="J194" s="34"/>
    </row>
    <row r="195" spans="1:10" ht="150">
      <c r="A195" s="321">
        <v>193</v>
      </c>
      <c r="B195" s="349" t="s">
        <v>833</v>
      </c>
      <c r="C195" s="350" t="s">
        <v>834</v>
      </c>
      <c r="D195" s="193" t="s">
        <v>901</v>
      </c>
      <c r="E195" s="349" t="s">
        <v>835</v>
      </c>
      <c r="F195" s="349" t="s">
        <v>580</v>
      </c>
      <c r="G195" s="325">
        <f t="shared" si="1"/>
        <v>46000</v>
      </c>
      <c r="H195" s="351">
        <v>46000</v>
      </c>
      <c r="I195" s="351">
        <v>0</v>
      </c>
      <c r="J195" s="34"/>
    </row>
    <row r="196" spans="1:10" ht="105">
      <c r="A196" s="321">
        <v>194</v>
      </c>
      <c r="B196" s="349" t="s">
        <v>833</v>
      </c>
      <c r="C196" s="350" t="s">
        <v>836</v>
      </c>
      <c r="D196" s="193" t="s">
        <v>901</v>
      </c>
      <c r="E196" s="349" t="s">
        <v>837</v>
      </c>
      <c r="F196" s="349" t="s">
        <v>580</v>
      </c>
      <c r="G196" s="325">
        <f t="shared" si="1"/>
        <v>49000</v>
      </c>
      <c r="H196" s="351">
        <v>49000</v>
      </c>
      <c r="I196" s="351">
        <v>0</v>
      </c>
      <c r="J196" s="34"/>
    </row>
    <row r="197" spans="1:10" ht="135">
      <c r="A197" s="321">
        <v>195</v>
      </c>
      <c r="B197" s="349" t="s">
        <v>833</v>
      </c>
      <c r="C197" s="350" t="s">
        <v>838</v>
      </c>
      <c r="D197" s="193" t="s">
        <v>901</v>
      </c>
      <c r="E197" s="349" t="s">
        <v>839</v>
      </c>
      <c r="F197" s="349" t="s">
        <v>580</v>
      </c>
      <c r="G197" s="325">
        <f t="shared" si="1"/>
        <v>48000</v>
      </c>
      <c r="H197" s="351">
        <v>48000</v>
      </c>
      <c r="I197" s="351">
        <v>0</v>
      </c>
      <c r="J197" s="34"/>
    </row>
    <row r="198" spans="1:10" ht="120">
      <c r="A198" s="321">
        <v>196</v>
      </c>
      <c r="B198" s="349" t="s">
        <v>833</v>
      </c>
      <c r="C198" s="350" t="s">
        <v>840</v>
      </c>
      <c r="D198" s="193" t="s">
        <v>901</v>
      </c>
      <c r="E198" s="349" t="s">
        <v>841</v>
      </c>
      <c r="F198" s="349" t="s">
        <v>580</v>
      </c>
      <c r="G198" s="325">
        <f t="shared" si="1"/>
        <v>34000</v>
      </c>
      <c r="H198" s="351">
        <v>34000</v>
      </c>
      <c r="I198" s="351">
        <v>0</v>
      </c>
      <c r="J198" s="34"/>
    </row>
    <row r="199" spans="1:10" ht="60">
      <c r="A199" s="321">
        <v>197</v>
      </c>
      <c r="B199" s="349" t="s">
        <v>696</v>
      </c>
      <c r="C199" s="350" t="s">
        <v>842</v>
      </c>
      <c r="D199" s="193" t="s">
        <v>901</v>
      </c>
      <c r="E199" s="349" t="s">
        <v>843</v>
      </c>
      <c r="F199" s="349" t="s">
        <v>580</v>
      </c>
      <c r="G199" s="325">
        <f t="shared" si="1"/>
        <v>70000</v>
      </c>
      <c r="H199" s="351">
        <v>70000</v>
      </c>
      <c r="I199" s="351">
        <v>0</v>
      </c>
      <c r="J199" s="34"/>
    </row>
    <row r="200" spans="1:10" ht="225">
      <c r="A200" s="321">
        <v>198</v>
      </c>
      <c r="B200" s="349" t="s">
        <v>655</v>
      </c>
      <c r="C200" s="350" t="s">
        <v>844</v>
      </c>
      <c r="D200" s="193" t="s">
        <v>901</v>
      </c>
      <c r="E200" s="349" t="s">
        <v>845</v>
      </c>
      <c r="F200" s="349" t="s">
        <v>580</v>
      </c>
      <c r="G200" s="325">
        <f t="shared" si="1"/>
        <v>26621.6</v>
      </c>
      <c r="H200" s="351">
        <v>26621.6</v>
      </c>
      <c r="I200" s="351">
        <v>0</v>
      </c>
      <c r="J200" s="34"/>
    </row>
    <row r="201" spans="1:10" ht="105">
      <c r="A201" s="321">
        <v>199</v>
      </c>
      <c r="B201" s="349" t="s">
        <v>833</v>
      </c>
      <c r="C201" s="350" t="s">
        <v>846</v>
      </c>
      <c r="D201" s="193" t="s">
        <v>901</v>
      </c>
      <c r="E201" s="349" t="s">
        <v>847</v>
      </c>
      <c r="F201" s="349" t="s">
        <v>580</v>
      </c>
      <c r="G201" s="325">
        <f t="shared" si="1"/>
        <v>47000</v>
      </c>
      <c r="H201" s="351">
        <v>47000</v>
      </c>
      <c r="I201" s="351">
        <v>0</v>
      </c>
      <c r="J201" s="34"/>
    </row>
    <row r="202" spans="1:10" ht="90">
      <c r="A202" s="321">
        <v>200</v>
      </c>
      <c r="B202" s="349" t="s">
        <v>833</v>
      </c>
      <c r="C202" s="350" t="s">
        <v>848</v>
      </c>
      <c r="D202" s="193" t="s">
        <v>901</v>
      </c>
      <c r="E202" s="349" t="s">
        <v>849</v>
      </c>
      <c r="F202" s="349" t="s">
        <v>580</v>
      </c>
      <c r="G202" s="325">
        <f t="shared" si="1"/>
        <v>46000</v>
      </c>
      <c r="H202" s="351">
        <v>46000</v>
      </c>
      <c r="I202" s="351">
        <v>0</v>
      </c>
      <c r="J202" s="34"/>
    </row>
    <row r="203" spans="1:10" ht="45">
      <c r="A203" s="321">
        <v>201</v>
      </c>
      <c r="B203" s="349" t="s">
        <v>850</v>
      </c>
      <c r="C203" s="350" t="s">
        <v>851</v>
      </c>
      <c r="D203" s="193" t="s">
        <v>901</v>
      </c>
      <c r="E203" s="349" t="s">
        <v>852</v>
      </c>
      <c r="F203" s="349" t="s">
        <v>580</v>
      </c>
      <c r="G203" s="325">
        <f t="shared" si="1"/>
        <v>66500</v>
      </c>
      <c r="H203" s="351">
        <v>50000</v>
      </c>
      <c r="I203" s="351">
        <v>16500</v>
      </c>
      <c r="J203" s="34"/>
    </row>
    <row r="204" spans="1:10" ht="60">
      <c r="A204" s="321">
        <v>202</v>
      </c>
      <c r="B204" s="349" t="s">
        <v>853</v>
      </c>
      <c r="C204" s="350" t="s">
        <v>854</v>
      </c>
      <c r="D204" s="193" t="s">
        <v>901</v>
      </c>
      <c r="E204" s="349" t="s">
        <v>855</v>
      </c>
      <c r="F204" s="349" t="s">
        <v>580</v>
      </c>
      <c r="G204" s="325">
        <f t="shared" si="1"/>
        <v>47700</v>
      </c>
      <c r="H204" s="351">
        <v>47700</v>
      </c>
      <c r="I204" s="351">
        <v>0</v>
      </c>
      <c r="J204" s="34"/>
    </row>
    <row r="205" spans="1:10" ht="165">
      <c r="A205" s="321">
        <v>203</v>
      </c>
      <c r="B205" s="349" t="s">
        <v>655</v>
      </c>
      <c r="C205" s="350" t="s">
        <v>856</v>
      </c>
      <c r="D205" s="193" t="s">
        <v>901</v>
      </c>
      <c r="E205" s="349" t="s">
        <v>857</v>
      </c>
      <c r="F205" s="349" t="s">
        <v>580</v>
      </c>
      <c r="G205" s="325">
        <f t="shared" si="1"/>
        <v>41353.2</v>
      </c>
      <c r="H205" s="351">
        <v>41353.2</v>
      </c>
      <c r="I205" s="351">
        <v>0</v>
      </c>
      <c r="J205" s="34"/>
    </row>
    <row r="206" spans="1:10" ht="45">
      <c r="A206" s="321">
        <v>204</v>
      </c>
      <c r="B206" s="349" t="s">
        <v>858</v>
      </c>
      <c r="C206" s="350" t="s">
        <v>859</v>
      </c>
      <c r="D206" s="193" t="s">
        <v>901</v>
      </c>
      <c r="E206" s="349"/>
      <c r="F206" s="349" t="s">
        <v>580</v>
      </c>
      <c r="G206" s="325">
        <f t="shared" si="1"/>
        <v>51137.45</v>
      </c>
      <c r="H206" s="351">
        <v>51137.45</v>
      </c>
      <c r="I206" s="351">
        <v>0</v>
      </c>
      <c r="J206" s="34"/>
    </row>
    <row r="207" spans="1:10" ht="60">
      <c r="A207" s="321">
        <v>205</v>
      </c>
      <c r="B207" s="349" t="s">
        <v>655</v>
      </c>
      <c r="C207" s="350" t="s">
        <v>860</v>
      </c>
      <c r="D207" s="193" t="s">
        <v>901</v>
      </c>
      <c r="E207" s="349" t="s">
        <v>861</v>
      </c>
      <c r="F207" s="349" t="s">
        <v>580</v>
      </c>
      <c r="G207" s="325">
        <f t="shared" si="1"/>
        <v>13361.6</v>
      </c>
      <c r="H207" s="351">
        <v>13361.6</v>
      </c>
      <c r="I207" s="351">
        <v>0</v>
      </c>
      <c r="J207" s="34"/>
    </row>
    <row r="208" spans="1:10" ht="45">
      <c r="A208" s="321">
        <v>206</v>
      </c>
      <c r="B208" s="349" t="s">
        <v>655</v>
      </c>
      <c r="C208" s="350" t="s">
        <v>862</v>
      </c>
      <c r="D208" s="193" t="s">
        <v>901</v>
      </c>
      <c r="E208" s="349" t="s">
        <v>863</v>
      </c>
      <c r="F208" s="349" t="s">
        <v>580</v>
      </c>
      <c r="G208" s="325">
        <f t="shared" si="1"/>
        <v>14100</v>
      </c>
      <c r="H208" s="351">
        <v>14100</v>
      </c>
      <c r="I208" s="351">
        <v>0</v>
      </c>
      <c r="J208" s="34"/>
    </row>
    <row r="209" spans="1:10" ht="60">
      <c r="A209" s="321">
        <v>207</v>
      </c>
      <c r="B209" s="349" t="s">
        <v>655</v>
      </c>
      <c r="C209" s="350" t="s">
        <v>864</v>
      </c>
      <c r="D209" s="193" t="s">
        <v>901</v>
      </c>
      <c r="E209" s="349" t="s">
        <v>865</v>
      </c>
      <c r="F209" s="349" t="s">
        <v>580</v>
      </c>
      <c r="G209" s="325">
        <f t="shared" si="1"/>
        <v>15894</v>
      </c>
      <c r="H209" s="351">
        <v>15894</v>
      </c>
      <c r="I209" s="351">
        <v>0</v>
      </c>
      <c r="J209" s="34"/>
    </row>
    <row r="210" spans="1:10" ht="120">
      <c r="A210" s="321">
        <v>208</v>
      </c>
      <c r="B210" s="349" t="s">
        <v>655</v>
      </c>
      <c r="C210" s="350" t="s">
        <v>866</v>
      </c>
      <c r="D210" s="193" t="s">
        <v>901</v>
      </c>
      <c r="E210" s="349" t="s">
        <v>867</v>
      </c>
      <c r="F210" s="349" t="s">
        <v>580</v>
      </c>
      <c r="G210" s="325">
        <f t="shared" si="1"/>
        <v>35721.6</v>
      </c>
      <c r="H210" s="351">
        <v>35721.6</v>
      </c>
      <c r="I210" s="351">
        <v>0</v>
      </c>
      <c r="J210" s="34"/>
    </row>
    <row r="211" spans="1:10" ht="45">
      <c r="A211" s="321">
        <v>209</v>
      </c>
      <c r="B211" s="349" t="s">
        <v>655</v>
      </c>
      <c r="C211" s="350" t="s">
        <v>868</v>
      </c>
      <c r="D211" s="193" t="s">
        <v>901</v>
      </c>
      <c r="E211" s="349" t="s">
        <v>869</v>
      </c>
      <c r="F211" s="349" t="s">
        <v>580</v>
      </c>
      <c r="G211" s="325">
        <f t="shared" si="1"/>
        <v>21681.6</v>
      </c>
      <c r="H211" s="351">
        <v>21681.6</v>
      </c>
      <c r="I211" s="351">
        <v>0</v>
      </c>
      <c r="J211" s="34"/>
    </row>
    <row r="212" spans="1:10" ht="60">
      <c r="A212" s="321">
        <v>210</v>
      </c>
      <c r="B212" s="349" t="s">
        <v>655</v>
      </c>
      <c r="C212" s="350" t="s">
        <v>870</v>
      </c>
      <c r="D212" s="193" t="s">
        <v>901</v>
      </c>
      <c r="E212" s="349" t="s">
        <v>871</v>
      </c>
      <c r="F212" s="349" t="s">
        <v>580</v>
      </c>
      <c r="G212" s="325">
        <f t="shared" si="1"/>
        <v>26741.2</v>
      </c>
      <c r="H212" s="351">
        <v>26741.2</v>
      </c>
      <c r="I212" s="351">
        <v>0</v>
      </c>
      <c r="J212" s="34"/>
    </row>
    <row r="213" spans="1:10" ht="60">
      <c r="A213" s="321">
        <v>211</v>
      </c>
      <c r="B213" s="349" t="s">
        <v>655</v>
      </c>
      <c r="C213" s="350" t="s">
        <v>872</v>
      </c>
      <c r="D213" s="193" t="s">
        <v>901</v>
      </c>
      <c r="E213" s="349" t="s">
        <v>873</v>
      </c>
      <c r="F213" s="349" t="s">
        <v>580</v>
      </c>
      <c r="G213" s="325">
        <f t="shared" si="1"/>
        <v>13811.4</v>
      </c>
      <c r="H213" s="351">
        <v>13811.4</v>
      </c>
      <c r="I213" s="351">
        <v>0</v>
      </c>
      <c r="J213" s="34"/>
    </row>
    <row r="214" spans="1:10" ht="90">
      <c r="A214" s="321">
        <v>212</v>
      </c>
      <c r="B214" s="349" t="s">
        <v>655</v>
      </c>
      <c r="C214" s="350" t="s">
        <v>874</v>
      </c>
      <c r="D214" s="193" t="s">
        <v>901</v>
      </c>
      <c r="E214" s="349" t="s">
        <v>875</v>
      </c>
      <c r="F214" s="349" t="s">
        <v>580</v>
      </c>
      <c r="G214" s="325">
        <f t="shared" si="1"/>
        <v>20571.4</v>
      </c>
      <c r="H214" s="351">
        <v>20571.4</v>
      </c>
      <c r="I214" s="351">
        <v>0</v>
      </c>
      <c r="J214" s="34"/>
    </row>
    <row r="215" spans="1:10" ht="120">
      <c r="A215" s="321">
        <v>213</v>
      </c>
      <c r="B215" s="349" t="s">
        <v>833</v>
      </c>
      <c r="C215" s="350" t="s">
        <v>876</v>
      </c>
      <c r="D215" s="193" t="s">
        <v>901</v>
      </c>
      <c r="E215" s="349" t="s">
        <v>877</v>
      </c>
      <c r="F215" s="349" t="s">
        <v>580</v>
      </c>
      <c r="G215" s="325">
        <f aca="true" t="shared" si="2" ref="G215:G225">H215+I215</f>
        <v>28000</v>
      </c>
      <c r="H215" s="351">
        <v>28000</v>
      </c>
      <c r="I215" s="351">
        <v>0</v>
      </c>
      <c r="J215" s="34"/>
    </row>
    <row r="216" spans="1:10" ht="105">
      <c r="A216" s="321">
        <v>214</v>
      </c>
      <c r="B216" s="349" t="s">
        <v>655</v>
      </c>
      <c r="C216" s="350" t="s">
        <v>878</v>
      </c>
      <c r="D216" s="193" t="s">
        <v>901</v>
      </c>
      <c r="E216" s="349" t="s">
        <v>879</v>
      </c>
      <c r="F216" s="349" t="s">
        <v>580</v>
      </c>
      <c r="G216" s="325">
        <f t="shared" si="2"/>
        <v>35981.6</v>
      </c>
      <c r="H216" s="351">
        <v>35981.6</v>
      </c>
      <c r="I216" s="351">
        <v>0</v>
      </c>
      <c r="J216" s="34"/>
    </row>
    <row r="217" spans="1:10" ht="150">
      <c r="A217" s="321">
        <v>215</v>
      </c>
      <c r="B217" s="349" t="s">
        <v>655</v>
      </c>
      <c r="C217" s="350" t="s">
        <v>880</v>
      </c>
      <c r="D217" s="193" t="s">
        <v>901</v>
      </c>
      <c r="E217" s="349" t="s">
        <v>881</v>
      </c>
      <c r="F217" s="349" t="s">
        <v>580</v>
      </c>
      <c r="G217" s="325">
        <f t="shared" si="2"/>
        <v>21421.6</v>
      </c>
      <c r="H217" s="351">
        <v>21421.6</v>
      </c>
      <c r="I217" s="351">
        <v>0</v>
      </c>
      <c r="J217" s="34"/>
    </row>
    <row r="218" spans="1:10" ht="120">
      <c r="A218" s="321">
        <v>216</v>
      </c>
      <c r="B218" s="349" t="s">
        <v>655</v>
      </c>
      <c r="C218" s="350" t="s">
        <v>882</v>
      </c>
      <c r="D218" s="193" t="s">
        <v>901</v>
      </c>
      <c r="E218" s="349" t="s">
        <v>883</v>
      </c>
      <c r="F218" s="349" t="s">
        <v>580</v>
      </c>
      <c r="G218" s="325">
        <f t="shared" si="2"/>
        <v>23371.6</v>
      </c>
      <c r="H218" s="351">
        <v>23371.6</v>
      </c>
      <c r="I218" s="351">
        <v>0</v>
      </c>
      <c r="J218" s="34"/>
    </row>
    <row r="219" spans="1:10" ht="60">
      <c r="A219" s="321">
        <v>217</v>
      </c>
      <c r="B219" s="349" t="s">
        <v>655</v>
      </c>
      <c r="C219" s="350" t="s">
        <v>884</v>
      </c>
      <c r="D219" s="193" t="s">
        <v>901</v>
      </c>
      <c r="E219" s="349" t="s">
        <v>885</v>
      </c>
      <c r="F219" s="349" t="s">
        <v>580</v>
      </c>
      <c r="G219" s="325">
        <f t="shared" si="2"/>
        <v>14791.6</v>
      </c>
      <c r="H219" s="351">
        <v>14791.6</v>
      </c>
      <c r="I219" s="351">
        <v>0</v>
      </c>
      <c r="J219" s="34"/>
    </row>
    <row r="220" spans="1:10" ht="120">
      <c r="A220" s="321">
        <v>218</v>
      </c>
      <c r="B220" s="349" t="s">
        <v>655</v>
      </c>
      <c r="C220" s="350" t="s">
        <v>886</v>
      </c>
      <c r="D220" s="193" t="s">
        <v>901</v>
      </c>
      <c r="E220" s="349" t="s">
        <v>887</v>
      </c>
      <c r="F220" s="349" t="s">
        <v>580</v>
      </c>
      <c r="G220" s="325">
        <f t="shared" si="2"/>
        <v>10301.4</v>
      </c>
      <c r="H220" s="351">
        <v>10301.4</v>
      </c>
      <c r="I220" s="351">
        <v>0</v>
      </c>
      <c r="J220" s="34"/>
    </row>
    <row r="221" spans="1:10" ht="60">
      <c r="A221" s="321">
        <v>219</v>
      </c>
      <c r="B221" s="349" t="s">
        <v>655</v>
      </c>
      <c r="C221" s="350" t="s">
        <v>888</v>
      </c>
      <c r="D221" s="193" t="s">
        <v>901</v>
      </c>
      <c r="E221" s="349" t="s">
        <v>889</v>
      </c>
      <c r="F221" s="349" t="s">
        <v>580</v>
      </c>
      <c r="G221" s="325">
        <f t="shared" si="2"/>
        <v>26403.2</v>
      </c>
      <c r="H221" s="351">
        <v>26403.2</v>
      </c>
      <c r="I221" s="351">
        <v>0</v>
      </c>
      <c r="J221" s="34"/>
    </row>
    <row r="222" spans="1:10" ht="60">
      <c r="A222" s="321">
        <v>220</v>
      </c>
      <c r="B222" s="349" t="s">
        <v>890</v>
      </c>
      <c r="C222" s="350" t="s">
        <v>891</v>
      </c>
      <c r="D222" s="193" t="s">
        <v>901</v>
      </c>
      <c r="E222" s="349" t="s">
        <v>892</v>
      </c>
      <c r="F222" s="349" t="s">
        <v>580</v>
      </c>
      <c r="G222" s="325">
        <f t="shared" si="2"/>
        <v>50000</v>
      </c>
      <c r="H222" s="351">
        <v>50000</v>
      </c>
      <c r="I222" s="351">
        <v>0</v>
      </c>
      <c r="J222" s="34"/>
    </row>
    <row r="223" spans="1:10" ht="60">
      <c r="A223" s="321">
        <v>221</v>
      </c>
      <c r="B223" s="349" t="s">
        <v>655</v>
      </c>
      <c r="C223" s="350" t="s">
        <v>893</v>
      </c>
      <c r="D223" s="193" t="s">
        <v>901</v>
      </c>
      <c r="E223" s="349" t="s">
        <v>894</v>
      </c>
      <c r="F223" s="349" t="s">
        <v>580</v>
      </c>
      <c r="G223" s="325">
        <f t="shared" si="2"/>
        <v>14370.4</v>
      </c>
      <c r="H223" s="351">
        <v>14370.4</v>
      </c>
      <c r="I223" s="351">
        <v>0</v>
      </c>
      <c r="J223" s="34"/>
    </row>
    <row r="224" spans="1:10" ht="90">
      <c r="A224" s="321">
        <v>222</v>
      </c>
      <c r="B224" s="349" t="s">
        <v>833</v>
      </c>
      <c r="C224" s="350" t="s">
        <v>895</v>
      </c>
      <c r="D224" s="193" t="s">
        <v>901</v>
      </c>
      <c r="E224" s="349" t="s">
        <v>896</v>
      </c>
      <c r="F224" s="349" t="s">
        <v>580</v>
      </c>
      <c r="G224" s="325">
        <f t="shared" si="2"/>
        <v>27000</v>
      </c>
      <c r="H224" s="351">
        <v>27000</v>
      </c>
      <c r="I224" s="351">
        <v>0</v>
      </c>
      <c r="J224" s="34"/>
    </row>
    <row r="225" spans="1:10" ht="60">
      <c r="A225" s="321">
        <v>223</v>
      </c>
      <c r="B225" s="349" t="s">
        <v>655</v>
      </c>
      <c r="C225" s="350" t="s">
        <v>897</v>
      </c>
      <c r="D225" s="193" t="s">
        <v>901</v>
      </c>
      <c r="E225" s="349" t="s">
        <v>898</v>
      </c>
      <c r="F225" s="349" t="s">
        <v>580</v>
      </c>
      <c r="G225" s="325">
        <f t="shared" si="2"/>
        <v>11341.4</v>
      </c>
      <c r="H225" s="351">
        <v>11341.4</v>
      </c>
      <c r="I225" s="351">
        <v>0</v>
      </c>
      <c r="J225" s="34"/>
    </row>
    <row r="226" spans="1:10" ht="15">
      <c r="A226" s="176"/>
      <c r="B226" s="341"/>
      <c r="C226" s="342"/>
      <c r="D226" s="343"/>
      <c r="E226" s="341"/>
      <c r="F226" s="341"/>
      <c r="G226" s="347" t="s">
        <v>5651</v>
      </c>
      <c r="H226" s="348">
        <f>SUM(H3:H225)</f>
        <v>10536087.719999995</v>
      </c>
      <c r="I226" s="344"/>
      <c r="J226" s="34"/>
    </row>
    <row r="227" spans="1:10" ht="15">
      <c r="A227" s="176"/>
      <c r="B227" s="341"/>
      <c r="C227" s="342"/>
      <c r="D227" s="343"/>
      <c r="E227" s="341"/>
      <c r="F227" s="341"/>
      <c r="G227" s="176"/>
      <c r="H227" s="176"/>
      <c r="I227" s="344"/>
      <c r="J227" s="34"/>
    </row>
    <row r="228" spans="1:10" ht="15">
      <c r="A228" s="446" t="s">
        <v>568</v>
      </c>
      <c r="B228" s="446"/>
      <c r="C228" s="446"/>
      <c r="D228" s="446"/>
      <c r="E228" s="446"/>
      <c r="F228" s="446"/>
      <c r="G228" s="446"/>
      <c r="H228" s="446"/>
      <c r="I228" s="446"/>
      <c r="J228" s="34"/>
    </row>
    <row r="229" spans="1:10" ht="60">
      <c r="A229" s="322">
        <v>224</v>
      </c>
      <c r="B229" s="322" t="s">
        <v>826</v>
      </c>
      <c r="C229" s="345" t="s">
        <v>899</v>
      </c>
      <c r="D229" s="193" t="s">
        <v>901</v>
      </c>
      <c r="E229" s="323" t="s">
        <v>900</v>
      </c>
      <c r="F229" s="324" t="s">
        <v>580</v>
      </c>
      <c r="G229" s="328">
        <f>H229+I229</f>
        <v>50000</v>
      </c>
      <c r="H229" s="329">
        <v>50000</v>
      </c>
      <c r="I229" s="340">
        <v>0</v>
      </c>
      <c r="J229" s="34"/>
    </row>
    <row r="230" spans="1:10" ht="30">
      <c r="A230" s="321">
        <v>225</v>
      </c>
      <c r="B230" s="276" t="s">
        <v>3440</v>
      </c>
      <c r="C230" s="276">
        <v>860201238</v>
      </c>
      <c r="D230" s="321" t="s">
        <v>3447</v>
      </c>
      <c r="E230" s="276" t="s">
        <v>3448</v>
      </c>
      <c r="F230" s="276" t="s">
        <v>3449</v>
      </c>
      <c r="G230" s="335">
        <v>49492.88</v>
      </c>
      <c r="H230" s="335">
        <v>49492.88</v>
      </c>
      <c r="I230" s="335">
        <v>0</v>
      </c>
      <c r="J230" s="34"/>
    </row>
    <row r="231" spans="1:10" ht="45">
      <c r="A231" s="321">
        <v>226</v>
      </c>
      <c r="B231" s="339" t="s">
        <v>3433</v>
      </c>
      <c r="C231" s="276">
        <v>830013491</v>
      </c>
      <c r="D231" s="321" t="s">
        <v>3450</v>
      </c>
      <c r="E231" s="276" t="s">
        <v>3451</v>
      </c>
      <c r="F231" s="276" t="s">
        <v>3452</v>
      </c>
      <c r="G231" s="335">
        <v>50000</v>
      </c>
      <c r="H231" s="335">
        <v>50000</v>
      </c>
      <c r="I231" s="335">
        <v>0</v>
      </c>
      <c r="J231" s="34"/>
    </row>
    <row r="232" spans="1:10" ht="30">
      <c r="A232" s="322">
        <v>227</v>
      </c>
      <c r="B232" s="339" t="s">
        <v>3453</v>
      </c>
      <c r="C232" s="276">
        <v>830423510</v>
      </c>
      <c r="D232" s="321" t="s">
        <v>3454</v>
      </c>
      <c r="E232" s="276" t="s">
        <v>3455</v>
      </c>
      <c r="F232" s="276" t="s">
        <v>3456</v>
      </c>
      <c r="G232" s="335">
        <v>49000</v>
      </c>
      <c r="H232" s="335">
        <v>49000</v>
      </c>
      <c r="I232" s="335">
        <v>0</v>
      </c>
      <c r="J232" s="34"/>
    </row>
    <row r="233" spans="1:10" ht="45">
      <c r="A233" s="321">
        <v>228</v>
      </c>
      <c r="B233" s="276" t="s">
        <v>3172</v>
      </c>
      <c r="C233" s="276">
        <v>870112338</v>
      </c>
      <c r="D233" s="321" t="s">
        <v>3457</v>
      </c>
      <c r="E233" s="276" t="s">
        <v>3458</v>
      </c>
      <c r="F233" s="276" t="s">
        <v>3459</v>
      </c>
      <c r="G233" s="335">
        <v>50000</v>
      </c>
      <c r="H233" s="335">
        <v>50000</v>
      </c>
      <c r="I233" s="335">
        <v>0</v>
      </c>
      <c r="J233" s="34"/>
    </row>
    <row r="234" spans="1:10" ht="45">
      <c r="A234" s="321">
        <v>229</v>
      </c>
      <c r="B234" s="276" t="s">
        <v>3224</v>
      </c>
      <c r="C234" s="276">
        <v>870112919</v>
      </c>
      <c r="D234" s="321" t="s">
        <v>3460</v>
      </c>
      <c r="E234" s="276" t="s">
        <v>3461</v>
      </c>
      <c r="F234" s="276" t="s">
        <v>3462</v>
      </c>
      <c r="G234" s="335">
        <v>50000</v>
      </c>
      <c r="H234" s="335">
        <v>50000</v>
      </c>
      <c r="I234" s="335">
        <v>0</v>
      </c>
      <c r="J234" s="34"/>
    </row>
    <row r="235" spans="1:10" ht="30">
      <c r="A235" s="322">
        <v>230</v>
      </c>
      <c r="B235" s="339" t="s">
        <v>3463</v>
      </c>
      <c r="C235" s="276">
        <v>860012517</v>
      </c>
      <c r="D235" s="321" t="s">
        <v>3464</v>
      </c>
      <c r="E235" s="276" t="s">
        <v>3465</v>
      </c>
      <c r="F235" s="276" t="s">
        <v>3466</v>
      </c>
      <c r="G235" s="335">
        <v>137837.54</v>
      </c>
      <c r="H235" s="335">
        <v>50000</v>
      </c>
      <c r="I235" s="335">
        <v>87837.54</v>
      </c>
      <c r="J235" s="34"/>
    </row>
  </sheetData>
  <sheetProtection/>
  <mergeCells count="2">
    <mergeCell ref="A1:I1"/>
    <mergeCell ref="A228:I228"/>
  </mergeCells>
  <printOptions/>
  <pageMargins left="0.7" right="0.7" top="0.75" bottom="0.75" header="0.3" footer="0.3"/>
  <pageSetup fitToHeight="0" fitToWidth="1" horizontalDpi="600" verticalDpi="600" orientation="landscape" paperSize="9" scale="2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abSelected="1" zoomScalePageLayoutView="0" workbookViewId="0" topLeftCell="A34">
      <selection activeCell="C87" sqref="C87"/>
    </sheetView>
  </sheetViews>
  <sheetFormatPr defaultColWidth="9.140625" defaultRowHeight="12.75"/>
  <cols>
    <col min="1" max="1" width="9.140625" style="308" customWidth="1"/>
    <col min="3" max="3" width="26.28125" style="0" customWidth="1"/>
    <col min="4" max="4" width="21.28125" style="0" customWidth="1"/>
    <col min="5" max="5" width="32.28125" style="0" customWidth="1"/>
    <col min="6" max="6" width="20.421875" style="0" customWidth="1"/>
    <col min="7" max="7" width="25.8515625" style="0" customWidth="1"/>
    <col min="8" max="8" width="18.7109375" style="0" customWidth="1"/>
    <col min="9" max="9" width="20.28125" style="308" customWidth="1"/>
  </cols>
  <sheetData>
    <row r="1" spans="1:9" ht="26.25">
      <c r="A1" s="494" t="s">
        <v>916</v>
      </c>
      <c r="B1" s="494"/>
      <c r="C1" s="494"/>
      <c r="D1" s="494"/>
      <c r="E1" s="494"/>
      <c r="F1" s="494"/>
      <c r="G1" s="494"/>
      <c r="H1" s="494"/>
      <c r="I1" s="494"/>
    </row>
    <row r="2" spans="1:9" ht="30">
      <c r="A2" s="128" t="s">
        <v>4097</v>
      </c>
      <c r="B2" s="352" t="s">
        <v>5653</v>
      </c>
      <c r="C2" s="354" t="s">
        <v>917</v>
      </c>
      <c r="D2" s="352" t="s">
        <v>918</v>
      </c>
      <c r="E2" s="354" t="s">
        <v>919</v>
      </c>
      <c r="F2" s="352" t="s">
        <v>920</v>
      </c>
      <c r="G2" s="353" t="s">
        <v>921</v>
      </c>
      <c r="H2" s="352" t="s">
        <v>922</v>
      </c>
      <c r="I2" s="352" t="s">
        <v>1170</v>
      </c>
    </row>
    <row r="3" spans="1:9" ht="45">
      <c r="A3" s="90">
        <v>1</v>
      </c>
      <c r="B3" s="90" t="s">
        <v>923</v>
      </c>
      <c r="C3" s="312" t="s">
        <v>924</v>
      </c>
      <c r="D3" s="90">
        <v>480170301</v>
      </c>
      <c r="E3" s="312" t="s">
        <v>925</v>
      </c>
      <c r="F3" s="312" t="s">
        <v>926</v>
      </c>
      <c r="G3" s="355">
        <v>266850</v>
      </c>
      <c r="H3" s="355">
        <v>216850</v>
      </c>
      <c r="I3" s="355">
        <v>50000</v>
      </c>
    </row>
    <row r="4" spans="1:9" ht="30">
      <c r="A4" s="90">
        <v>2</v>
      </c>
      <c r="B4" s="90" t="s">
        <v>923</v>
      </c>
      <c r="C4" s="312" t="s">
        <v>924</v>
      </c>
      <c r="D4" s="90">
        <v>480170007</v>
      </c>
      <c r="E4" s="312" t="s">
        <v>927</v>
      </c>
      <c r="F4" s="312" t="s">
        <v>926</v>
      </c>
      <c r="G4" s="355">
        <v>140500</v>
      </c>
      <c r="H4" s="355">
        <v>90500</v>
      </c>
      <c r="I4" s="355">
        <v>50000</v>
      </c>
    </row>
    <row r="5" spans="1:9" ht="15">
      <c r="A5" s="90">
        <v>3</v>
      </c>
      <c r="B5" s="90" t="s">
        <v>923</v>
      </c>
      <c r="C5" s="312" t="s">
        <v>924</v>
      </c>
      <c r="D5" s="90">
        <v>480170372</v>
      </c>
      <c r="E5" s="312" t="s">
        <v>928</v>
      </c>
      <c r="F5" s="312" t="s">
        <v>926</v>
      </c>
      <c r="G5" s="355">
        <v>198000</v>
      </c>
      <c r="H5" s="355">
        <v>148000</v>
      </c>
      <c r="I5" s="355">
        <v>50000</v>
      </c>
    </row>
    <row r="6" spans="1:9" ht="15">
      <c r="A6" s="90">
        <v>4</v>
      </c>
      <c r="B6" s="90" t="s">
        <v>923</v>
      </c>
      <c r="C6" s="312" t="s">
        <v>924</v>
      </c>
      <c r="D6" s="90">
        <v>480170665</v>
      </c>
      <c r="E6" s="312" t="s">
        <v>929</v>
      </c>
      <c r="F6" s="312" t="s">
        <v>926</v>
      </c>
      <c r="G6" s="355">
        <v>110800</v>
      </c>
      <c r="H6" s="355">
        <v>60800</v>
      </c>
      <c r="I6" s="355">
        <v>50000</v>
      </c>
    </row>
    <row r="7" spans="1:9" ht="45">
      <c r="A7" s="90">
        <v>5</v>
      </c>
      <c r="B7" s="90" t="s">
        <v>930</v>
      </c>
      <c r="C7" s="312" t="s">
        <v>931</v>
      </c>
      <c r="D7" s="90">
        <v>460175084</v>
      </c>
      <c r="E7" s="312" t="s">
        <v>932</v>
      </c>
      <c r="F7" s="312" t="s">
        <v>933</v>
      </c>
      <c r="G7" s="355">
        <v>190800</v>
      </c>
      <c r="H7" s="355">
        <v>140800</v>
      </c>
      <c r="I7" s="355">
        <v>50000</v>
      </c>
    </row>
    <row r="8" spans="1:9" ht="30">
      <c r="A8" s="90">
        <v>6</v>
      </c>
      <c r="B8" s="90" t="s">
        <v>934</v>
      </c>
      <c r="C8" s="312" t="s">
        <v>935</v>
      </c>
      <c r="D8" s="90">
        <v>450100058</v>
      </c>
      <c r="E8" s="312" t="s">
        <v>936</v>
      </c>
      <c r="F8" s="312" t="s">
        <v>926</v>
      </c>
      <c r="G8" s="355">
        <v>50000</v>
      </c>
      <c r="H8" s="355">
        <v>0</v>
      </c>
      <c r="I8" s="355">
        <v>50000</v>
      </c>
    </row>
    <row r="9" spans="1:9" ht="15">
      <c r="A9" s="90">
        <v>7</v>
      </c>
      <c r="B9" s="90" t="s">
        <v>934</v>
      </c>
      <c r="C9" s="312" t="s">
        <v>935</v>
      </c>
      <c r="D9" s="90">
        <v>450100146</v>
      </c>
      <c r="E9" s="312" t="s">
        <v>937</v>
      </c>
      <c r="F9" s="312" t="s">
        <v>926</v>
      </c>
      <c r="G9" s="355">
        <v>50000</v>
      </c>
      <c r="H9" s="355">
        <v>0</v>
      </c>
      <c r="I9" s="355">
        <v>50000</v>
      </c>
    </row>
    <row r="10" spans="1:9" ht="30">
      <c r="A10" s="90">
        <v>8</v>
      </c>
      <c r="B10" s="90" t="s">
        <v>923</v>
      </c>
      <c r="C10" s="312" t="s">
        <v>924</v>
      </c>
      <c r="D10" s="90">
        <v>480170042</v>
      </c>
      <c r="E10" s="312" t="s">
        <v>938</v>
      </c>
      <c r="F10" s="312" t="s">
        <v>926</v>
      </c>
      <c r="G10" s="355">
        <v>106100</v>
      </c>
      <c r="H10" s="355">
        <v>56100</v>
      </c>
      <c r="I10" s="355">
        <v>50000</v>
      </c>
    </row>
    <row r="11" spans="1:9" ht="15">
      <c r="A11" s="90">
        <v>9</v>
      </c>
      <c r="B11" s="90" t="s">
        <v>923</v>
      </c>
      <c r="C11" s="312" t="s">
        <v>924</v>
      </c>
      <c r="D11" s="90">
        <v>480170341</v>
      </c>
      <c r="E11" s="312" t="s">
        <v>939</v>
      </c>
      <c r="F11" s="312" t="s">
        <v>926</v>
      </c>
      <c r="G11" s="355">
        <v>79700</v>
      </c>
      <c r="H11" s="355">
        <v>29700</v>
      </c>
      <c r="I11" s="355">
        <v>50000</v>
      </c>
    </row>
    <row r="12" spans="1:9" ht="45">
      <c r="A12" s="90">
        <v>10</v>
      </c>
      <c r="B12" s="90" t="s">
        <v>940</v>
      </c>
      <c r="C12" s="311" t="s">
        <v>941</v>
      </c>
      <c r="D12" s="90">
        <v>500390300</v>
      </c>
      <c r="E12" s="312" t="s">
        <v>942</v>
      </c>
      <c r="F12" s="312" t="s">
        <v>933</v>
      </c>
      <c r="G12" s="355">
        <v>70000</v>
      </c>
      <c r="H12" s="355">
        <v>0</v>
      </c>
      <c r="I12" s="355">
        <v>70000</v>
      </c>
    </row>
    <row r="13" spans="1:9" ht="15">
      <c r="A13" s="90">
        <v>11</v>
      </c>
      <c r="B13" s="90" t="s">
        <v>943</v>
      </c>
      <c r="C13" s="312" t="s">
        <v>944</v>
      </c>
      <c r="D13" s="90">
        <v>470210003</v>
      </c>
      <c r="E13" s="312" t="s">
        <v>945</v>
      </c>
      <c r="F13" s="312" t="s">
        <v>946</v>
      </c>
      <c r="G13" s="355">
        <v>70000</v>
      </c>
      <c r="H13" s="355">
        <v>20000</v>
      </c>
      <c r="I13" s="355">
        <v>50000</v>
      </c>
    </row>
    <row r="14" spans="1:9" ht="30">
      <c r="A14" s="90">
        <v>12</v>
      </c>
      <c r="B14" s="90" t="s">
        <v>940</v>
      </c>
      <c r="C14" s="312" t="s">
        <v>947</v>
      </c>
      <c r="D14" s="90">
        <v>500330103</v>
      </c>
      <c r="E14" s="312" t="s">
        <v>948</v>
      </c>
      <c r="F14" s="312" t="s">
        <v>926</v>
      </c>
      <c r="G14" s="355">
        <v>14000</v>
      </c>
      <c r="H14" s="355">
        <v>0</v>
      </c>
      <c r="I14" s="355">
        <v>14000</v>
      </c>
    </row>
    <row r="15" spans="1:9" ht="15">
      <c r="A15" s="90">
        <v>13</v>
      </c>
      <c r="B15" s="90" t="s">
        <v>940</v>
      </c>
      <c r="C15" s="312" t="s">
        <v>949</v>
      </c>
      <c r="D15" s="90">
        <v>500340001</v>
      </c>
      <c r="E15" s="312" t="s">
        <v>950</v>
      </c>
      <c r="F15" s="312" t="s">
        <v>926</v>
      </c>
      <c r="G15" s="355">
        <v>163669.76</v>
      </c>
      <c r="H15" s="355">
        <v>113669.76</v>
      </c>
      <c r="I15" s="355">
        <v>50000</v>
      </c>
    </row>
    <row r="16" spans="1:9" ht="45">
      <c r="A16" s="90">
        <v>14</v>
      </c>
      <c r="B16" s="90" t="s">
        <v>930</v>
      </c>
      <c r="C16" s="312" t="s">
        <v>931</v>
      </c>
      <c r="D16" s="90">
        <v>460175045</v>
      </c>
      <c r="E16" s="312" t="s">
        <v>951</v>
      </c>
      <c r="F16" s="312" t="s">
        <v>933</v>
      </c>
      <c r="G16" s="355">
        <v>152500</v>
      </c>
      <c r="H16" s="355">
        <v>102500</v>
      </c>
      <c r="I16" s="355">
        <v>50000</v>
      </c>
    </row>
    <row r="17" spans="1:9" ht="45">
      <c r="A17" s="90">
        <v>15</v>
      </c>
      <c r="B17" s="90" t="s">
        <v>930</v>
      </c>
      <c r="C17" s="312" t="s">
        <v>931</v>
      </c>
      <c r="D17" s="90">
        <v>460175706</v>
      </c>
      <c r="E17" s="312" t="s">
        <v>952</v>
      </c>
      <c r="F17" s="312" t="s">
        <v>933</v>
      </c>
      <c r="G17" s="355">
        <v>83000</v>
      </c>
      <c r="H17" s="355">
        <v>33000</v>
      </c>
      <c r="I17" s="355">
        <v>50000</v>
      </c>
    </row>
    <row r="18" spans="1:9" ht="45">
      <c r="A18" s="90">
        <v>16</v>
      </c>
      <c r="B18" s="90" t="s">
        <v>923</v>
      </c>
      <c r="C18" s="312" t="s">
        <v>953</v>
      </c>
      <c r="D18" s="90">
        <v>480410005</v>
      </c>
      <c r="E18" s="312" t="s">
        <v>954</v>
      </c>
      <c r="F18" s="312" t="s">
        <v>933</v>
      </c>
      <c r="G18" s="355">
        <v>999000</v>
      </c>
      <c r="H18" s="355">
        <v>949000</v>
      </c>
      <c r="I18" s="355">
        <v>50000</v>
      </c>
    </row>
    <row r="19" spans="1:9" ht="45">
      <c r="A19" s="90">
        <v>17</v>
      </c>
      <c r="B19" s="90" t="s">
        <v>923</v>
      </c>
      <c r="C19" s="312" t="s">
        <v>955</v>
      </c>
      <c r="D19" s="90">
        <v>480500006</v>
      </c>
      <c r="E19" s="312" t="s">
        <v>956</v>
      </c>
      <c r="F19" s="312" t="s">
        <v>933</v>
      </c>
      <c r="G19" s="355">
        <v>1250000</v>
      </c>
      <c r="H19" s="355">
        <v>1200000</v>
      </c>
      <c r="I19" s="355">
        <v>50000</v>
      </c>
    </row>
    <row r="20" spans="1:9" ht="45">
      <c r="A20" s="90">
        <v>18</v>
      </c>
      <c r="B20" s="90" t="s">
        <v>940</v>
      </c>
      <c r="C20" s="312" t="s">
        <v>947</v>
      </c>
      <c r="D20" s="90">
        <v>500330202</v>
      </c>
      <c r="E20" s="312" t="s">
        <v>957</v>
      </c>
      <c r="F20" s="312" t="s">
        <v>933</v>
      </c>
      <c r="G20" s="355">
        <v>23000</v>
      </c>
      <c r="H20" s="355">
        <v>0</v>
      </c>
      <c r="I20" s="355">
        <v>23000</v>
      </c>
    </row>
    <row r="21" spans="1:9" ht="45">
      <c r="A21" s="90">
        <v>19</v>
      </c>
      <c r="B21" s="90" t="s">
        <v>943</v>
      </c>
      <c r="C21" s="312" t="s">
        <v>958</v>
      </c>
      <c r="D21" s="90">
        <v>470220003</v>
      </c>
      <c r="E21" s="312" t="s">
        <v>959</v>
      </c>
      <c r="F21" s="312" t="s">
        <v>933</v>
      </c>
      <c r="G21" s="355">
        <v>41291.11</v>
      </c>
      <c r="H21" s="355">
        <v>0</v>
      </c>
      <c r="I21" s="355">
        <v>41291.11</v>
      </c>
    </row>
    <row r="22" spans="1:9" ht="45">
      <c r="A22" s="90">
        <v>20</v>
      </c>
      <c r="B22" s="90" t="s">
        <v>930</v>
      </c>
      <c r="C22" s="312" t="s">
        <v>960</v>
      </c>
      <c r="D22" s="90">
        <v>460305006</v>
      </c>
      <c r="E22" s="312" t="s">
        <v>961</v>
      </c>
      <c r="F22" s="312" t="s">
        <v>933</v>
      </c>
      <c r="G22" s="355">
        <v>69989.67</v>
      </c>
      <c r="H22" s="355">
        <v>19989.67</v>
      </c>
      <c r="I22" s="355">
        <v>50000</v>
      </c>
    </row>
    <row r="23" spans="1:9" ht="45">
      <c r="A23" s="90">
        <v>21</v>
      </c>
      <c r="B23" s="90" t="s">
        <v>930</v>
      </c>
      <c r="C23" s="312" t="s">
        <v>931</v>
      </c>
      <c r="D23" s="90">
        <v>460175025</v>
      </c>
      <c r="E23" s="312" t="s">
        <v>962</v>
      </c>
      <c r="F23" s="312" t="s">
        <v>933</v>
      </c>
      <c r="G23" s="355">
        <v>87900</v>
      </c>
      <c r="H23" s="355">
        <v>37900</v>
      </c>
      <c r="I23" s="355">
        <v>50000</v>
      </c>
    </row>
    <row r="24" spans="1:9" ht="45">
      <c r="A24" s="90">
        <v>22</v>
      </c>
      <c r="B24" s="90" t="s">
        <v>930</v>
      </c>
      <c r="C24" s="312" t="s">
        <v>931</v>
      </c>
      <c r="D24" s="90">
        <v>460175090</v>
      </c>
      <c r="E24" s="312" t="s">
        <v>963</v>
      </c>
      <c r="F24" s="312" t="s">
        <v>933</v>
      </c>
      <c r="G24" s="355">
        <v>88800</v>
      </c>
      <c r="H24" s="355">
        <v>38800</v>
      </c>
      <c r="I24" s="355">
        <v>50000</v>
      </c>
    </row>
    <row r="25" spans="1:9" ht="45">
      <c r="A25" s="90">
        <v>23</v>
      </c>
      <c r="B25" s="90" t="s">
        <v>923</v>
      </c>
      <c r="C25" s="312" t="s">
        <v>955</v>
      </c>
      <c r="D25" s="90">
        <v>480500005</v>
      </c>
      <c r="E25" s="312" t="s">
        <v>964</v>
      </c>
      <c r="F25" s="312" t="s">
        <v>933</v>
      </c>
      <c r="G25" s="355">
        <v>435000</v>
      </c>
      <c r="H25" s="355">
        <v>385000</v>
      </c>
      <c r="I25" s="355">
        <v>50000</v>
      </c>
    </row>
    <row r="26" spans="1:9" ht="45">
      <c r="A26" s="90">
        <v>24</v>
      </c>
      <c r="B26" s="90" t="s">
        <v>934</v>
      </c>
      <c r="C26" s="312" t="s">
        <v>965</v>
      </c>
      <c r="D26" s="90">
        <v>450150001</v>
      </c>
      <c r="E26" s="312" t="s">
        <v>966</v>
      </c>
      <c r="F26" s="312" t="s">
        <v>933</v>
      </c>
      <c r="G26" s="355">
        <v>29000</v>
      </c>
      <c r="H26" s="355">
        <v>3000</v>
      </c>
      <c r="I26" s="355">
        <v>26000</v>
      </c>
    </row>
    <row r="27" spans="1:9" ht="15">
      <c r="A27" s="90">
        <v>25</v>
      </c>
      <c r="B27" s="90" t="s">
        <v>934</v>
      </c>
      <c r="C27" s="312" t="s">
        <v>935</v>
      </c>
      <c r="D27" s="90">
        <v>450100098</v>
      </c>
      <c r="E27" s="312" t="s">
        <v>967</v>
      </c>
      <c r="F27" s="312" t="s">
        <v>926</v>
      </c>
      <c r="G27" s="355">
        <v>100000</v>
      </c>
      <c r="H27" s="355">
        <v>50000</v>
      </c>
      <c r="I27" s="355">
        <v>50000</v>
      </c>
    </row>
    <row r="28" spans="1:9" ht="45">
      <c r="A28" s="90">
        <v>26</v>
      </c>
      <c r="B28" s="90" t="s">
        <v>930</v>
      </c>
      <c r="C28" s="312" t="s">
        <v>931</v>
      </c>
      <c r="D28" s="90">
        <v>460175018</v>
      </c>
      <c r="E28" s="312" t="s">
        <v>968</v>
      </c>
      <c r="F28" s="312" t="s">
        <v>933</v>
      </c>
      <c r="G28" s="355">
        <v>72500</v>
      </c>
      <c r="H28" s="355">
        <v>22500</v>
      </c>
      <c r="I28" s="355">
        <v>50000</v>
      </c>
    </row>
    <row r="29" spans="1:9" ht="45">
      <c r="A29" s="90">
        <v>27</v>
      </c>
      <c r="B29" s="90" t="s">
        <v>943</v>
      </c>
      <c r="C29" s="312" t="s">
        <v>969</v>
      </c>
      <c r="D29" s="90">
        <v>470140516</v>
      </c>
      <c r="E29" s="312" t="s">
        <v>970</v>
      </c>
      <c r="F29" s="312" t="s">
        <v>933</v>
      </c>
      <c r="G29" s="355">
        <v>200000</v>
      </c>
      <c r="H29" s="355">
        <v>150000</v>
      </c>
      <c r="I29" s="355">
        <v>50000</v>
      </c>
    </row>
    <row r="30" spans="1:9" ht="45">
      <c r="A30" s="90">
        <v>28</v>
      </c>
      <c r="B30" s="90" t="s">
        <v>930</v>
      </c>
      <c r="C30" s="312" t="s">
        <v>971</v>
      </c>
      <c r="D30" s="90">
        <v>460075036</v>
      </c>
      <c r="E30" s="312" t="s">
        <v>972</v>
      </c>
      <c r="F30" s="312" t="s">
        <v>933</v>
      </c>
      <c r="G30" s="355">
        <v>200000</v>
      </c>
      <c r="H30" s="355">
        <v>150000</v>
      </c>
      <c r="I30" s="355">
        <v>50000</v>
      </c>
    </row>
    <row r="31" spans="1:9" ht="45">
      <c r="A31" s="90">
        <v>29</v>
      </c>
      <c r="B31" s="90" t="s">
        <v>930</v>
      </c>
      <c r="C31" s="312" t="s">
        <v>931</v>
      </c>
      <c r="D31" s="90">
        <v>460175087</v>
      </c>
      <c r="E31" s="312" t="s">
        <v>973</v>
      </c>
      <c r="F31" s="312" t="s">
        <v>933</v>
      </c>
      <c r="G31" s="355">
        <v>76700</v>
      </c>
      <c r="H31" s="355">
        <v>26700</v>
      </c>
      <c r="I31" s="355">
        <v>50000</v>
      </c>
    </row>
    <row r="32" spans="1:9" ht="30">
      <c r="A32" s="90">
        <v>30</v>
      </c>
      <c r="B32" s="90" t="s">
        <v>5308</v>
      </c>
      <c r="C32" s="312" t="s">
        <v>974</v>
      </c>
      <c r="D32" s="90">
        <v>520330001</v>
      </c>
      <c r="E32" s="312" t="s">
        <v>975</v>
      </c>
      <c r="F32" s="312" t="s">
        <v>976</v>
      </c>
      <c r="G32" s="355">
        <v>290000</v>
      </c>
      <c r="H32" s="355">
        <v>240000</v>
      </c>
      <c r="I32" s="355">
        <v>50000</v>
      </c>
    </row>
    <row r="33" spans="1:9" ht="30">
      <c r="A33" s="90">
        <v>31</v>
      </c>
      <c r="B33" s="90" t="s">
        <v>5308</v>
      </c>
      <c r="C33" s="312" t="s">
        <v>977</v>
      </c>
      <c r="D33" s="90">
        <v>520360001</v>
      </c>
      <c r="E33" s="312" t="s">
        <v>978</v>
      </c>
      <c r="F33" s="312" t="s">
        <v>976</v>
      </c>
      <c r="G33" s="355">
        <v>91390.97</v>
      </c>
      <c r="H33" s="355">
        <v>41390.97</v>
      </c>
      <c r="I33" s="355">
        <v>50000</v>
      </c>
    </row>
    <row r="34" spans="1:9" ht="45">
      <c r="A34" s="90">
        <v>32</v>
      </c>
      <c r="B34" s="90" t="s">
        <v>930</v>
      </c>
      <c r="C34" s="312" t="s">
        <v>979</v>
      </c>
      <c r="D34" s="90">
        <v>460015006</v>
      </c>
      <c r="E34" s="312" t="s">
        <v>980</v>
      </c>
      <c r="F34" s="312" t="s">
        <v>933</v>
      </c>
      <c r="G34" s="355">
        <v>114000</v>
      </c>
      <c r="H34" s="355">
        <v>64000</v>
      </c>
      <c r="I34" s="355">
        <v>50000</v>
      </c>
    </row>
    <row r="35" spans="1:9" ht="15">
      <c r="A35" s="90">
        <v>33</v>
      </c>
      <c r="B35" s="90" t="s">
        <v>934</v>
      </c>
      <c r="C35" s="312" t="s">
        <v>981</v>
      </c>
      <c r="D35" s="90">
        <v>450038410</v>
      </c>
      <c r="E35" s="312" t="s">
        <v>982</v>
      </c>
      <c r="F35" s="312" t="s">
        <v>946</v>
      </c>
      <c r="G35" s="355">
        <v>120000</v>
      </c>
      <c r="H35" s="355">
        <v>70000</v>
      </c>
      <c r="I35" s="355">
        <v>50000</v>
      </c>
    </row>
    <row r="36" spans="1:9" ht="45">
      <c r="A36" s="90">
        <v>34</v>
      </c>
      <c r="B36" s="90" t="s">
        <v>943</v>
      </c>
      <c r="C36" s="312" t="s">
        <v>983</v>
      </c>
      <c r="D36" s="90">
        <v>470160004</v>
      </c>
      <c r="E36" s="312" t="s">
        <v>984</v>
      </c>
      <c r="F36" s="312" t="s">
        <v>933</v>
      </c>
      <c r="G36" s="355">
        <v>112000</v>
      </c>
      <c r="H36" s="355">
        <v>62000</v>
      </c>
      <c r="I36" s="355">
        <v>50000</v>
      </c>
    </row>
    <row r="37" spans="1:9" ht="45">
      <c r="A37" s="90">
        <v>35</v>
      </c>
      <c r="B37" s="90" t="s">
        <v>923</v>
      </c>
      <c r="C37" s="311" t="s">
        <v>985</v>
      </c>
      <c r="D37" s="90">
        <v>480170370</v>
      </c>
      <c r="E37" s="312" t="s">
        <v>986</v>
      </c>
      <c r="F37" s="312" t="s">
        <v>933</v>
      </c>
      <c r="G37" s="355">
        <v>4235710.76</v>
      </c>
      <c r="H37" s="355">
        <v>4165710.76</v>
      </c>
      <c r="I37" s="355">
        <v>70000</v>
      </c>
    </row>
    <row r="38" spans="1:9" ht="75">
      <c r="A38" s="90">
        <v>36</v>
      </c>
      <c r="B38" s="90" t="s">
        <v>923</v>
      </c>
      <c r="C38" s="311" t="s">
        <v>985</v>
      </c>
      <c r="D38" s="90">
        <v>480170719</v>
      </c>
      <c r="E38" s="312" t="s">
        <v>987</v>
      </c>
      <c r="F38" s="312" t="s">
        <v>933</v>
      </c>
      <c r="G38" s="355">
        <v>1910429.2</v>
      </c>
      <c r="H38" s="355">
        <v>1840429.2</v>
      </c>
      <c r="I38" s="355">
        <v>70000</v>
      </c>
    </row>
    <row r="39" spans="1:9" ht="30">
      <c r="A39" s="90">
        <v>37</v>
      </c>
      <c r="B39" s="90" t="s">
        <v>934</v>
      </c>
      <c r="C39" s="312" t="s">
        <v>988</v>
      </c>
      <c r="D39" s="90">
        <v>450120010</v>
      </c>
      <c r="E39" s="312" t="s">
        <v>989</v>
      </c>
      <c r="F39" s="312" t="s">
        <v>976</v>
      </c>
      <c r="G39" s="355">
        <v>50000</v>
      </c>
      <c r="H39" s="355">
        <v>0</v>
      </c>
      <c r="I39" s="355">
        <v>50000</v>
      </c>
    </row>
    <row r="40" spans="1:9" ht="15">
      <c r="A40" s="90">
        <v>38</v>
      </c>
      <c r="B40" s="90" t="s">
        <v>990</v>
      </c>
      <c r="C40" s="201" t="s">
        <v>991</v>
      </c>
      <c r="D40" s="90">
        <v>1000050034</v>
      </c>
      <c r="E40" s="312" t="s">
        <v>992</v>
      </c>
      <c r="F40" s="312" t="s">
        <v>926</v>
      </c>
      <c r="G40" s="355">
        <v>51839.51</v>
      </c>
      <c r="H40" s="355">
        <v>1839.51</v>
      </c>
      <c r="I40" s="355">
        <v>50000</v>
      </c>
    </row>
    <row r="41" spans="1:9" ht="30">
      <c r="A41" s="90">
        <v>39</v>
      </c>
      <c r="B41" s="90" t="s">
        <v>923</v>
      </c>
      <c r="C41" s="312" t="s">
        <v>924</v>
      </c>
      <c r="D41" s="90">
        <v>480170052</v>
      </c>
      <c r="E41" s="312" t="s">
        <v>993</v>
      </c>
      <c r="F41" s="312" t="s">
        <v>926</v>
      </c>
      <c r="G41" s="355">
        <v>71800</v>
      </c>
      <c r="H41" s="355">
        <v>21800</v>
      </c>
      <c r="I41" s="355">
        <v>50000</v>
      </c>
    </row>
    <row r="42" spans="1:9" ht="45">
      <c r="A42" s="90">
        <v>40</v>
      </c>
      <c r="B42" s="90" t="s">
        <v>923</v>
      </c>
      <c r="C42" s="311" t="s">
        <v>985</v>
      </c>
      <c r="D42" s="90">
        <v>480430018</v>
      </c>
      <c r="E42" s="312" t="s">
        <v>994</v>
      </c>
      <c r="F42" s="312" t="s">
        <v>933</v>
      </c>
      <c r="G42" s="355">
        <v>781401.54</v>
      </c>
      <c r="H42" s="355">
        <v>711401.54</v>
      </c>
      <c r="I42" s="355">
        <v>70000</v>
      </c>
    </row>
    <row r="43" spans="1:9" ht="45">
      <c r="A43" s="90">
        <v>41</v>
      </c>
      <c r="B43" s="90" t="s">
        <v>923</v>
      </c>
      <c r="C43" s="311" t="s">
        <v>985</v>
      </c>
      <c r="D43" s="90">
        <v>480100005</v>
      </c>
      <c r="E43" s="312" t="s">
        <v>995</v>
      </c>
      <c r="F43" s="312" t="s">
        <v>933</v>
      </c>
      <c r="G43" s="355">
        <v>198780</v>
      </c>
      <c r="H43" s="355">
        <v>128780</v>
      </c>
      <c r="I43" s="355">
        <v>70000</v>
      </c>
    </row>
    <row r="44" spans="1:9" ht="15">
      <c r="A44" s="90">
        <v>42</v>
      </c>
      <c r="B44" s="90" t="s">
        <v>934</v>
      </c>
      <c r="C44" s="312" t="s">
        <v>996</v>
      </c>
      <c r="D44" s="90">
        <v>450070015</v>
      </c>
      <c r="E44" s="201" t="s">
        <v>997</v>
      </c>
      <c r="F44" s="312" t="s">
        <v>926</v>
      </c>
      <c r="G44" s="355">
        <v>96000</v>
      </c>
      <c r="H44" s="355">
        <v>46000</v>
      </c>
      <c r="I44" s="355">
        <v>50000</v>
      </c>
    </row>
    <row r="45" spans="1:9" ht="45">
      <c r="A45" s="90">
        <v>43</v>
      </c>
      <c r="B45" s="90" t="s">
        <v>998</v>
      </c>
      <c r="C45" s="312" t="s">
        <v>999</v>
      </c>
      <c r="D45" s="90">
        <v>530260003</v>
      </c>
      <c r="E45" s="312" t="s">
        <v>1000</v>
      </c>
      <c r="F45" s="312" t="s">
        <v>926</v>
      </c>
      <c r="G45" s="355">
        <v>70000</v>
      </c>
      <c r="H45" s="355">
        <v>20000</v>
      </c>
      <c r="I45" s="355">
        <v>50000</v>
      </c>
    </row>
    <row r="46" spans="1:9" ht="60">
      <c r="A46" s="90">
        <v>44</v>
      </c>
      <c r="B46" s="90" t="s">
        <v>940</v>
      </c>
      <c r="C46" s="312" t="s">
        <v>1001</v>
      </c>
      <c r="D46" s="90">
        <v>500260024</v>
      </c>
      <c r="E46" s="312" t="s">
        <v>1002</v>
      </c>
      <c r="F46" s="312" t="s">
        <v>1003</v>
      </c>
      <c r="G46" s="355">
        <v>82050.92</v>
      </c>
      <c r="H46" s="355">
        <v>32050.92</v>
      </c>
      <c r="I46" s="355">
        <v>50000</v>
      </c>
    </row>
    <row r="47" spans="1:9" ht="45">
      <c r="A47" s="90">
        <v>45</v>
      </c>
      <c r="B47" s="90" t="s">
        <v>923</v>
      </c>
      <c r="C47" s="312" t="s">
        <v>924</v>
      </c>
      <c r="D47" s="90">
        <v>480170057</v>
      </c>
      <c r="E47" s="312" t="s">
        <v>1004</v>
      </c>
      <c r="F47" s="312" t="s">
        <v>926</v>
      </c>
      <c r="G47" s="355">
        <v>63400</v>
      </c>
      <c r="H47" s="355">
        <v>13400</v>
      </c>
      <c r="I47" s="355">
        <v>50000</v>
      </c>
    </row>
    <row r="48" spans="1:9" ht="45">
      <c r="A48" s="90">
        <v>46</v>
      </c>
      <c r="B48" s="90" t="s">
        <v>940</v>
      </c>
      <c r="C48" s="312" t="s">
        <v>1005</v>
      </c>
      <c r="D48" s="90">
        <v>500310201</v>
      </c>
      <c r="E48" s="312" t="s">
        <v>1006</v>
      </c>
      <c r="F48" s="312" t="s">
        <v>933</v>
      </c>
      <c r="G48" s="355">
        <v>150000</v>
      </c>
      <c r="H48" s="355">
        <v>100000</v>
      </c>
      <c r="I48" s="355">
        <v>50000</v>
      </c>
    </row>
    <row r="49" spans="1:9" ht="15">
      <c r="A49" s="90">
        <v>47</v>
      </c>
      <c r="B49" s="90" t="s">
        <v>930</v>
      </c>
      <c r="C49" s="312" t="s">
        <v>979</v>
      </c>
      <c r="D49" s="90">
        <v>460015010</v>
      </c>
      <c r="E49" s="312" t="s">
        <v>1007</v>
      </c>
      <c r="F49" s="312" t="s">
        <v>926</v>
      </c>
      <c r="G49" s="355">
        <v>63000</v>
      </c>
      <c r="H49" s="355">
        <v>13000</v>
      </c>
      <c r="I49" s="355">
        <v>50000</v>
      </c>
    </row>
    <row r="50" spans="1:9" ht="45">
      <c r="A50" s="90">
        <v>48</v>
      </c>
      <c r="B50" s="90" t="s">
        <v>990</v>
      </c>
      <c r="C50" s="201" t="s">
        <v>991</v>
      </c>
      <c r="D50" s="90">
        <v>1000050053</v>
      </c>
      <c r="E50" s="312" t="s">
        <v>1008</v>
      </c>
      <c r="F50" s="312" t="s">
        <v>933</v>
      </c>
      <c r="G50" s="355">
        <v>169500</v>
      </c>
      <c r="H50" s="355">
        <v>119500</v>
      </c>
      <c r="I50" s="355">
        <v>50000</v>
      </c>
    </row>
    <row r="51" spans="1:9" ht="60">
      <c r="A51" s="90">
        <v>49</v>
      </c>
      <c r="B51" s="90" t="s">
        <v>940</v>
      </c>
      <c r="C51" s="312" t="s">
        <v>1001</v>
      </c>
      <c r="D51" s="90">
        <v>500260022</v>
      </c>
      <c r="E51" s="312" t="s">
        <v>1009</v>
      </c>
      <c r="F51" s="312" t="s">
        <v>1003</v>
      </c>
      <c r="G51" s="355">
        <v>105382.68</v>
      </c>
      <c r="H51" s="355">
        <v>55382.68</v>
      </c>
      <c r="I51" s="355">
        <v>50000</v>
      </c>
    </row>
    <row r="52" spans="1:9" ht="15">
      <c r="A52" s="90">
        <v>50</v>
      </c>
      <c r="B52" s="90" t="s">
        <v>930</v>
      </c>
      <c r="C52" s="312" t="s">
        <v>1010</v>
      </c>
      <c r="D52" s="90">
        <v>460246004</v>
      </c>
      <c r="E52" s="312" t="s">
        <v>1011</v>
      </c>
      <c r="F52" s="312" t="s">
        <v>946</v>
      </c>
      <c r="G52" s="355">
        <v>55606.33</v>
      </c>
      <c r="H52" s="355">
        <v>5606.33</v>
      </c>
      <c r="I52" s="355">
        <v>50000</v>
      </c>
    </row>
    <row r="53" spans="1:9" ht="60">
      <c r="A53" s="90">
        <v>51</v>
      </c>
      <c r="B53" s="90" t="s">
        <v>940</v>
      </c>
      <c r="C53" s="312" t="s">
        <v>1001</v>
      </c>
      <c r="D53" s="90">
        <v>500260203</v>
      </c>
      <c r="E53" s="312" t="s">
        <v>1012</v>
      </c>
      <c r="F53" s="312" t="s">
        <v>1003</v>
      </c>
      <c r="G53" s="355">
        <v>136407.18</v>
      </c>
      <c r="H53" s="355">
        <v>86407.18</v>
      </c>
      <c r="I53" s="355">
        <v>50000</v>
      </c>
    </row>
    <row r="54" spans="1:9" ht="60">
      <c r="A54" s="90">
        <v>52</v>
      </c>
      <c r="B54" s="90" t="s">
        <v>940</v>
      </c>
      <c r="C54" s="312" t="s">
        <v>1001</v>
      </c>
      <c r="D54" s="90">
        <v>500260008</v>
      </c>
      <c r="E54" s="312" t="s">
        <v>1013</v>
      </c>
      <c r="F54" s="312" t="s">
        <v>1003</v>
      </c>
      <c r="G54" s="355">
        <v>203654.88</v>
      </c>
      <c r="H54" s="355">
        <v>153654.88</v>
      </c>
      <c r="I54" s="355">
        <v>50000</v>
      </c>
    </row>
    <row r="55" spans="1:9" ht="60">
      <c r="A55" s="90">
        <v>53</v>
      </c>
      <c r="B55" s="90" t="s">
        <v>940</v>
      </c>
      <c r="C55" s="312" t="s">
        <v>1001</v>
      </c>
      <c r="D55" s="90">
        <v>500260016</v>
      </c>
      <c r="E55" s="312" t="s">
        <v>1014</v>
      </c>
      <c r="F55" s="312" t="s">
        <v>1003</v>
      </c>
      <c r="G55" s="355">
        <v>137379.84</v>
      </c>
      <c r="H55" s="355">
        <v>87379.84</v>
      </c>
      <c r="I55" s="355">
        <v>50000</v>
      </c>
    </row>
    <row r="56" spans="1:9" ht="30">
      <c r="A56" s="90">
        <v>54</v>
      </c>
      <c r="B56" s="90" t="s">
        <v>990</v>
      </c>
      <c r="C56" s="201" t="s">
        <v>991</v>
      </c>
      <c r="D56" s="90">
        <v>1000050055</v>
      </c>
      <c r="E56" s="312" t="s">
        <v>1015</v>
      </c>
      <c r="F56" s="312" t="s">
        <v>926</v>
      </c>
      <c r="G56" s="355">
        <v>48754.68</v>
      </c>
      <c r="H56" s="355">
        <v>0</v>
      </c>
      <c r="I56" s="355">
        <v>48754.68</v>
      </c>
    </row>
    <row r="57" spans="1:9" ht="15">
      <c r="A57" s="90">
        <v>55</v>
      </c>
      <c r="B57" s="90" t="s">
        <v>923</v>
      </c>
      <c r="C57" s="312" t="s">
        <v>1016</v>
      </c>
      <c r="D57" s="90">
        <v>480110006</v>
      </c>
      <c r="E57" s="312" t="s">
        <v>1017</v>
      </c>
      <c r="F57" s="312" t="s">
        <v>926</v>
      </c>
      <c r="G57" s="355">
        <v>45000</v>
      </c>
      <c r="H57" s="355">
        <v>0</v>
      </c>
      <c r="I57" s="355">
        <v>45000</v>
      </c>
    </row>
    <row r="58" spans="1:9" ht="60">
      <c r="A58" s="90">
        <v>56</v>
      </c>
      <c r="B58" s="90" t="s">
        <v>940</v>
      </c>
      <c r="C58" s="312" t="s">
        <v>1001</v>
      </c>
      <c r="D58" s="90">
        <v>500260010</v>
      </c>
      <c r="E58" s="312" t="s">
        <v>1018</v>
      </c>
      <c r="F58" s="312" t="s">
        <v>1003</v>
      </c>
      <c r="G58" s="355">
        <v>39406.81</v>
      </c>
      <c r="H58" s="355">
        <v>0</v>
      </c>
      <c r="I58" s="355">
        <v>39406.81</v>
      </c>
    </row>
    <row r="59" spans="1:9" ht="60">
      <c r="A59" s="90">
        <v>57</v>
      </c>
      <c r="B59" s="90" t="s">
        <v>940</v>
      </c>
      <c r="C59" s="312" t="s">
        <v>1001</v>
      </c>
      <c r="D59" s="90">
        <v>500260034</v>
      </c>
      <c r="E59" s="312" t="s">
        <v>1019</v>
      </c>
      <c r="F59" s="312" t="s">
        <v>1003</v>
      </c>
      <c r="G59" s="355">
        <v>81636.36</v>
      </c>
      <c r="H59" s="355">
        <v>31636.36</v>
      </c>
      <c r="I59" s="355">
        <v>50000</v>
      </c>
    </row>
    <row r="60" spans="1:9" ht="45">
      <c r="A60" s="90">
        <v>58</v>
      </c>
      <c r="B60" s="90" t="s">
        <v>990</v>
      </c>
      <c r="C60" s="201" t="s">
        <v>991</v>
      </c>
      <c r="D60" s="90">
        <v>1000050092</v>
      </c>
      <c r="E60" s="312" t="s">
        <v>1020</v>
      </c>
      <c r="F60" s="312" t="s">
        <v>933</v>
      </c>
      <c r="G60" s="355">
        <v>69400</v>
      </c>
      <c r="H60" s="355">
        <v>19400</v>
      </c>
      <c r="I60" s="355">
        <v>50000</v>
      </c>
    </row>
    <row r="61" spans="1:9" ht="30">
      <c r="A61" s="90">
        <v>59</v>
      </c>
      <c r="B61" s="90" t="s">
        <v>940</v>
      </c>
      <c r="C61" s="312" t="s">
        <v>947</v>
      </c>
      <c r="D61" s="90">
        <v>500330102</v>
      </c>
      <c r="E61" s="312" t="s">
        <v>1021</v>
      </c>
      <c r="F61" s="312" t="s">
        <v>926</v>
      </c>
      <c r="G61" s="355">
        <v>23900</v>
      </c>
      <c r="H61" s="355">
        <v>0</v>
      </c>
      <c r="I61" s="355">
        <v>23900</v>
      </c>
    </row>
    <row r="62" spans="1:9" ht="45">
      <c r="A62" s="90">
        <v>60</v>
      </c>
      <c r="B62" s="90" t="s">
        <v>990</v>
      </c>
      <c r="C62" s="201" t="s">
        <v>991</v>
      </c>
      <c r="D62" s="90">
        <v>1000050096</v>
      </c>
      <c r="E62" s="312" t="s">
        <v>1022</v>
      </c>
      <c r="F62" s="312" t="s">
        <v>933</v>
      </c>
      <c r="G62" s="355">
        <v>100250</v>
      </c>
      <c r="H62" s="355">
        <v>50250</v>
      </c>
      <c r="I62" s="355">
        <v>50000</v>
      </c>
    </row>
    <row r="63" spans="1:9" ht="60">
      <c r="A63" s="90">
        <v>61</v>
      </c>
      <c r="B63" s="90" t="s">
        <v>940</v>
      </c>
      <c r="C63" s="312" t="s">
        <v>1001</v>
      </c>
      <c r="D63" s="90">
        <v>500260027</v>
      </c>
      <c r="E63" s="312" t="s">
        <v>1023</v>
      </c>
      <c r="F63" s="312" t="s">
        <v>1003</v>
      </c>
      <c r="G63" s="355">
        <v>218944.04</v>
      </c>
      <c r="H63" s="355">
        <v>168944.04</v>
      </c>
      <c r="I63" s="355">
        <v>50000</v>
      </c>
    </row>
    <row r="64" spans="1:9" ht="60">
      <c r="A64" s="90">
        <v>62</v>
      </c>
      <c r="B64" s="90" t="s">
        <v>940</v>
      </c>
      <c r="C64" s="312" t="s">
        <v>1001</v>
      </c>
      <c r="D64" s="90">
        <v>500260012</v>
      </c>
      <c r="E64" s="312" t="s">
        <v>1024</v>
      </c>
      <c r="F64" s="312" t="s">
        <v>1003</v>
      </c>
      <c r="G64" s="355">
        <v>23478</v>
      </c>
      <c r="H64" s="355">
        <v>0</v>
      </c>
      <c r="I64" s="355">
        <v>23478</v>
      </c>
    </row>
    <row r="65" spans="1:9" ht="60">
      <c r="A65" s="90">
        <v>63</v>
      </c>
      <c r="B65" s="90" t="s">
        <v>940</v>
      </c>
      <c r="C65" s="312" t="s">
        <v>1001</v>
      </c>
      <c r="D65" s="90">
        <v>500260036</v>
      </c>
      <c r="E65" s="312" t="s">
        <v>1025</v>
      </c>
      <c r="F65" s="312" t="s">
        <v>1003</v>
      </c>
      <c r="G65" s="355">
        <v>31997.16</v>
      </c>
      <c r="H65" s="355">
        <v>0</v>
      </c>
      <c r="I65" s="355">
        <v>31997.16</v>
      </c>
    </row>
    <row r="66" spans="1:9" ht="45">
      <c r="A66" s="90">
        <v>64</v>
      </c>
      <c r="B66" s="90" t="s">
        <v>1026</v>
      </c>
      <c r="C66" s="311" t="s">
        <v>1027</v>
      </c>
      <c r="D66" s="90">
        <v>510340004</v>
      </c>
      <c r="E66" s="312" t="s">
        <v>1028</v>
      </c>
      <c r="F66" s="312" t="s">
        <v>933</v>
      </c>
      <c r="G66" s="355">
        <v>121260</v>
      </c>
      <c r="H66" s="355">
        <v>51260</v>
      </c>
      <c r="I66" s="355">
        <v>70000</v>
      </c>
    </row>
    <row r="67" spans="1:9" ht="45">
      <c r="A67" s="90">
        <v>65</v>
      </c>
      <c r="B67" s="90" t="s">
        <v>1026</v>
      </c>
      <c r="C67" s="311" t="s">
        <v>1027</v>
      </c>
      <c r="D67" s="90">
        <v>510330001</v>
      </c>
      <c r="E67" s="312" t="s">
        <v>1029</v>
      </c>
      <c r="F67" s="312" t="s">
        <v>933</v>
      </c>
      <c r="G67" s="355">
        <v>126560</v>
      </c>
      <c r="H67" s="355">
        <v>56560</v>
      </c>
      <c r="I67" s="355">
        <v>70000</v>
      </c>
    </row>
    <row r="68" spans="1:9" ht="45">
      <c r="A68" s="90">
        <v>66</v>
      </c>
      <c r="B68" s="90" t="s">
        <v>1026</v>
      </c>
      <c r="C68" s="312" t="s">
        <v>1030</v>
      </c>
      <c r="D68" s="90">
        <v>510340013</v>
      </c>
      <c r="E68" s="312" t="s">
        <v>1031</v>
      </c>
      <c r="F68" s="312" t="s">
        <v>933</v>
      </c>
      <c r="G68" s="355">
        <v>70000</v>
      </c>
      <c r="H68" s="355">
        <v>20000</v>
      </c>
      <c r="I68" s="355">
        <v>50000</v>
      </c>
    </row>
    <row r="69" spans="1:9" ht="45">
      <c r="A69" s="90">
        <v>67</v>
      </c>
      <c r="B69" s="90" t="s">
        <v>940</v>
      </c>
      <c r="C69" s="312" t="s">
        <v>947</v>
      </c>
      <c r="D69" s="90">
        <v>500330200</v>
      </c>
      <c r="E69" s="312" t="s">
        <v>1032</v>
      </c>
      <c r="F69" s="312" t="s">
        <v>933</v>
      </c>
      <c r="G69" s="355">
        <v>23000</v>
      </c>
      <c r="H69" s="355">
        <v>0</v>
      </c>
      <c r="I69" s="355">
        <v>23000</v>
      </c>
    </row>
    <row r="70" spans="1:9" ht="30">
      <c r="A70" s="90">
        <v>68</v>
      </c>
      <c r="B70" s="90" t="s">
        <v>943</v>
      </c>
      <c r="C70" s="312" t="s">
        <v>1033</v>
      </c>
      <c r="D70" s="90">
        <v>470050004</v>
      </c>
      <c r="E70" s="312" t="s">
        <v>1034</v>
      </c>
      <c r="F70" s="312" t="s">
        <v>976</v>
      </c>
      <c r="G70" s="355">
        <v>305000</v>
      </c>
      <c r="H70" s="355">
        <v>255000</v>
      </c>
      <c r="I70" s="355">
        <v>50000</v>
      </c>
    </row>
    <row r="71" spans="1:9" ht="30">
      <c r="A71" s="90">
        <v>69</v>
      </c>
      <c r="B71" s="90" t="s">
        <v>923</v>
      </c>
      <c r="C71" s="312" t="s">
        <v>1035</v>
      </c>
      <c r="D71" s="90">
        <v>480240012</v>
      </c>
      <c r="E71" s="312" t="s">
        <v>1036</v>
      </c>
      <c r="F71" s="312" t="s">
        <v>976</v>
      </c>
      <c r="G71" s="355">
        <v>231296.97</v>
      </c>
      <c r="H71" s="355">
        <v>181296.97</v>
      </c>
      <c r="I71" s="355">
        <v>50000</v>
      </c>
    </row>
    <row r="72" spans="1:9" ht="45">
      <c r="A72" s="90">
        <v>70</v>
      </c>
      <c r="B72" s="90" t="s">
        <v>940</v>
      </c>
      <c r="C72" s="312" t="s">
        <v>1037</v>
      </c>
      <c r="D72" s="90">
        <v>500220102</v>
      </c>
      <c r="E72" s="312" t="s">
        <v>1038</v>
      </c>
      <c r="F72" s="312" t="s">
        <v>933</v>
      </c>
      <c r="G72" s="355">
        <v>123000</v>
      </c>
      <c r="H72" s="355">
        <v>73000</v>
      </c>
      <c r="I72" s="355">
        <v>50000</v>
      </c>
    </row>
    <row r="73" spans="1:9" ht="45">
      <c r="A73" s="90">
        <v>71</v>
      </c>
      <c r="B73" s="90" t="s">
        <v>930</v>
      </c>
      <c r="C73" s="312" t="s">
        <v>979</v>
      </c>
      <c r="D73" s="90">
        <v>460015008</v>
      </c>
      <c r="E73" s="312" t="s">
        <v>1039</v>
      </c>
      <c r="F73" s="312" t="s">
        <v>933</v>
      </c>
      <c r="G73" s="355">
        <v>100000</v>
      </c>
      <c r="H73" s="355">
        <v>50000</v>
      </c>
      <c r="I73" s="355">
        <v>50000</v>
      </c>
    </row>
    <row r="74" spans="1:9" ht="45">
      <c r="A74" s="90">
        <v>72</v>
      </c>
      <c r="B74" s="90" t="s">
        <v>930</v>
      </c>
      <c r="C74" s="312" t="s">
        <v>979</v>
      </c>
      <c r="D74" s="90">
        <v>460015001</v>
      </c>
      <c r="E74" s="312" t="s">
        <v>1040</v>
      </c>
      <c r="F74" s="312" t="s">
        <v>933</v>
      </c>
      <c r="G74" s="355">
        <v>197000</v>
      </c>
      <c r="H74" s="355">
        <v>147000</v>
      </c>
      <c r="I74" s="355">
        <v>50000</v>
      </c>
    </row>
    <row r="75" spans="1:9" ht="45">
      <c r="A75" s="90">
        <v>73</v>
      </c>
      <c r="B75" s="90" t="s">
        <v>990</v>
      </c>
      <c r="C75" s="201" t="s">
        <v>991</v>
      </c>
      <c r="D75" s="90">
        <v>1000050093</v>
      </c>
      <c r="E75" s="312" t="s">
        <v>1041</v>
      </c>
      <c r="F75" s="312" t="s">
        <v>933</v>
      </c>
      <c r="G75" s="355">
        <v>50000</v>
      </c>
      <c r="H75" s="355">
        <v>0</v>
      </c>
      <c r="I75" s="355">
        <v>50000</v>
      </c>
    </row>
    <row r="76" spans="1:9" ht="45">
      <c r="A76" s="90">
        <v>74</v>
      </c>
      <c r="B76" s="90" t="s">
        <v>990</v>
      </c>
      <c r="C76" s="201" t="s">
        <v>991</v>
      </c>
      <c r="D76" s="90">
        <v>1000050094</v>
      </c>
      <c r="E76" s="312" t="s">
        <v>1042</v>
      </c>
      <c r="F76" s="312" t="s">
        <v>933</v>
      </c>
      <c r="G76" s="355">
        <v>50000</v>
      </c>
      <c r="H76" s="355">
        <v>0</v>
      </c>
      <c r="I76" s="355">
        <v>50000</v>
      </c>
    </row>
    <row r="77" spans="1:9" ht="15">
      <c r="A77" s="90">
        <v>75</v>
      </c>
      <c r="B77" s="90" t="s">
        <v>923</v>
      </c>
      <c r="C77" s="312" t="s">
        <v>1043</v>
      </c>
      <c r="D77" s="90">
        <v>480320001</v>
      </c>
      <c r="E77" s="312" t="s">
        <v>1044</v>
      </c>
      <c r="F77" s="312" t="s">
        <v>946</v>
      </c>
      <c r="G77" s="355">
        <v>50000</v>
      </c>
      <c r="H77" s="355">
        <v>0</v>
      </c>
      <c r="I77" s="355">
        <v>50000</v>
      </c>
    </row>
    <row r="78" spans="1:9" ht="45">
      <c r="A78" s="90">
        <v>76</v>
      </c>
      <c r="B78" s="90" t="s">
        <v>930</v>
      </c>
      <c r="C78" s="312" t="s">
        <v>1010</v>
      </c>
      <c r="D78" s="90">
        <v>460245005</v>
      </c>
      <c r="E78" s="312" t="s">
        <v>1045</v>
      </c>
      <c r="F78" s="312" t="s">
        <v>933</v>
      </c>
      <c r="G78" s="355">
        <v>12000</v>
      </c>
      <c r="H78" s="355">
        <v>0</v>
      </c>
      <c r="I78" s="355">
        <v>12000</v>
      </c>
    </row>
    <row r="79" spans="1:9" ht="45">
      <c r="A79" s="90">
        <v>77</v>
      </c>
      <c r="B79" s="90" t="s">
        <v>923</v>
      </c>
      <c r="C79" s="312" t="s">
        <v>1046</v>
      </c>
      <c r="D79" s="90">
        <v>480330005</v>
      </c>
      <c r="E79" s="312" t="s">
        <v>1047</v>
      </c>
      <c r="F79" s="312" t="s">
        <v>933</v>
      </c>
      <c r="G79" s="355">
        <v>96677.28</v>
      </c>
      <c r="H79" s="355">
        <v>46677.28</v>
      </c>
      <c r="I79" s="355">
        <v>50000</v>
      </c>
    </row>
    <row r="80" spans="1:9" ht="30">
      <c r="A80" s="90">
        <v>78</v>
      </c>
      <c r="B80" s="90" t="s">
        <v>5308</v>
      </c>
      <c r="C80" s="312" t="s">
        <v>1048</v>
      </c>
      <c r="D80" s="90">
        <v>520320025</v>
      </c>
      <c r="E80" s="312" t="s">
        <v>1049</v>
      </c>
      <c r="F80" s="312" t="s">
        <v>926</v>
      </c>
      <c r="G80" s="355">
        <v>43000</v>
      </c>
      <c r="H80" s="355">
        <v>0</v>
      </c>
      <c r="I80" s="355">
        <v>43000</v>
      </c>
    </row>
    <row r="81" spans="1:9" ht="15">
      <c r="A81" s="90">
        <v>79</v>
      </c>
      <c r="B81" s="90" t="s">
        <v>930</v>
      </c>
      <c r="C81" s="312" t="s">
        <v>1010</v>
      </c>
      <c r="D81" s="90">
        <v>460245001</v>
      </c>
      <c r="E81" s="312" t="s">
        <v>1050</v>
      </c>
      <c r="F81" s="312" t="s">
        <v>946</v>
      </c>
      <c r="G81" s="355">
        <v>99670</v>
      </c>
      <c r="H81" s="355">
        <v>49670</v>
      </c>
      <c r="I81" s="355">
        <v>50000</v>
      </c>
    </row>
    <row r="82" spans="1:9" ht="15">
      <c r="A82" s="90">
        <v>80</v>
      </c>
      <c r="B82" s="90" t="s">
        <v>923</v>
      </c>
      <c r="C82" s="312" t="s">
        <v>1043</v>
      </c>
      <c r="D82" s="90">
        <v>480320007</v>
      </c>
      <c r="E82" s="312" t="s">
        <v>1051</v>
      </c>
      <c r="F82" s="312" t="s">
        <v>926</v>
      </c>
      <c r="G82" s="355">
        <v>69200</v>
      </c>
      <c r="H82" s="355">
        <v>19200</v>
      </c>
      <c r="I82" s="355">
        <v>50000</v>
      </c>
    </row>
    <row r="83" spans="1:9" ht="45">
      <c r="A83" s="90">
        <v>81</v>
      </c>
      <c r="B83" s="90" t="s">
        <v>1052</v>
      </c>
      <c r="C83" s="312" t="s">
        <v>1053</v>
      </c>
      <c r="D83" s="90">
        <v>490091044</v>
      </c>
      <c r="E83" s="312" t="s">
        <v>1054</v>
      </c>
      <c r="F83" s="312" t="s">
        <v>933</v>
      </c>
      <c r="G83" s="355">
        <v>81880</v>
      </c>
      <c r="H83" s="355">
        <v>31880</v>
      </c>
      <c r="I83" s="355">
        <v>50000</v>
      </c>
    </row>
    <row r="84" spans="1:9" ht="30">
      <c r="A84" s="90">
        <v>82</v>
      </c>
      <c r="B84" s="90" t="s">
        <v>990</v>
      </c>
      <c r="C84" s="201" t="s">
        <v>991</v>
      </c>
      <c r="D84" s="90">
        <v>1000050030</v>
      </c>
      <c r="E84" s="312" t="s">
        <v>1055</v>
      </c>
      <c r="F84" s="312" t="s">
        <v>926</v>
      </c>
      <c r="G84" s="355">
        <v>88120</v>
      </c>
      <c r="H84" s="355">
        <v>38120</v>
      </c>
      <c r="I84" s="355">
        <v>50000</v>
      </c>
    </row>
    <row r="85" spans="1:9" ht="60">
      <c r="A85" s="90">
        <v>83</v>
      </c>
      <c r="B85" s="90" t="s">
        <v>940</v>
      </c>
      <c r="C85" s="312" t="s">
        <v>947</v>
      </c>
      <c r="D85" s="90">
        <v>500330201</v>
      </c>
      <c r="E85" s="312" t="s">
        <v>1056</v>
      </c>
      <c r="F85" s="312" t="s">
        <v>1003</v>
      </c>
      <c r="G85" s="355">
        <v>15000</v>
      </c>
      <c r="H85" s="355">
        <v>0</v>
      </c>
      <c r="I85" s="355">
        <v>15000</v>
      </c>
    </row>
    <row r="86" spans="1:9" ht="45">
      <c r="A86" s="90">
        <v>84</v>
      </c>
      <c r="B86" s="90" t="s">
        <v>930</v>
      </c>
      <c r="C86" s="312" t="s">
        <v>1057</v>
      </c>
      <c r="D86" s="90">
        <v>460035006</v>
      </c>
      <c r="E86" s="312" t="s">
        <v>1058</v>
      </c>
      <c r="F86" s="312" t="s">
        <v>933</v>
      </c>
      <c r="G86" s="355">
        <v>82670</v>
      </c>
      <c r="H86" s="355">
        <v>32670</v>
      </c>
      <c r="I86" s="355">
        <v>50000</v>
      </c>
    </row>
    <row r="87" spans="1:9" ht="45">
      <c r="A87" s="90">
        <v>85</v>
      </c>
      <c r="B87" s="90" t="s">
        <v>990</v>
      </c>
      <c r="C87" s="201" t="s">
        <v>991</v>
      </c>
      <c r="D87" s="90">
        <v>1000050022</v>
      </c>
      <c r="E87" s="312" t="s">
        <v>1059</v>
      </c>
      <c r="F87" s="312" t="s">
        <v>933</v>
      </c>
      <c r="G87" s="355">
        <v>86910</v>
      </c>
      <c r="H87" s="355">
        <v>36910</v>
      </c>
      <c r="I87" s="355">
        <v>50000</v>
      </c>
    </row>
    <row r="88" spans="1:9" ht="45">
      <c r="A88" s="90">
        <v>86</v>
      </c>
      <c r="B88" s="90" t="s">
        <v>930</v>
      </c>
      <c r="C88" s="312" t="s">
        <v>1057</v>
      </c>
      <c r="D88" s="90">
        <v>460035008</v>
      </c>
      <c r="E88" s="312" t="s">
        <v>1060</v>
      </c>
      <c r="F88" s="312" t="s">
        <v>933</v>
      </c>
      <c r="G88" s="355">
        <v>167330</v>
      </c>
      <c r="H88" s="355">
        <v>117330</v>
      </c>
      <c r="I88" s="355">
        <v>50000</v>
      </c>
    </row>
    <row r="89" spans="1:9" ht="45">
      <c r="A89" s="90">
        <v>87</v>
      </c>
      <c r="B89" s="90" t="s">
        <v>940</v>
      </c>
      <c r="C89" s="312" t="s">
        <v>947</v>
      </c>
      <c r="D89" s="90">
        <v>500330203</v>
      </c>
      <c r="E89" s="312" t="s">
        <v>957</v>
      </c>
      <c r="F89" s="312" t="s">
        <v>933</v>
      </c>
      <c r="G89" s="355">
        <v>23000</v>
      </c>
      <c r="H89" s="355">
        <v>0</v>
      </c>
      <c r="I89" s="355">
        <v>23000</v>
      </c>
    </row>
    <row r="90" spans="1:9" ht="15">
      <c r="A90" s="90">
        <v>88</v>
      </c>
      <c r="B90" s="90" t="s">
        <v>934</v>
      </c>
      <c r="C90" s="312" t="s">
        <v>935</v>
      </c>
      <c r="D90" s="90">
        <v>450100138</v>
      </c>
      <c r="E90" s="312" t="s">
        <v>1061</v>
      </c>
      <c r="F90" s="312" t="s">
        <v>926</v>
      </c>
      <c r="G90" s="355">
        <v>100000</v>
      </c>
      <c r="H90" s="355">
        <v>50000</v>
      </c>
      <c r="I90" s="355">
        <v>50000</v>
      </c>
    </row>
    <row r="91" spans="1:9" ht="45">
      <c r="A91" s="90">
        <v>89</v>
      </c>
      <c r="B91" s="90" t="s">
        <v>923</v>
      </c>
      <c r="C91" s="311" t="s">
        <v>985</v>
      </c>
      <c r="D91" s="90">
        <v>480520014</v>
      </c>
      <c r="E91" s="312" t="s">
        <v>1062</v>
      </c>
      <c r="F91" s="312" t="s">
        <v>933</v>
      </c>
      <c r="G91" s="355">
        <v>328400</v>
      </c>
      <c r="H91" s="355">
        <v>258400</v>
      </c>
      <c r="I91" s="355">
        <v>70000</v>
      </c>
    </row>
    <row r="92" spans="1:9" ht="45">
      <c r="A92" s="90">
        <v>90</v>
      </c>
      <c r="B92" s="90" t="s">
        <v>1052</v>
      </c>
      <c r="C92" s="312" t="s">
        <v>1053</v>
      </c>
      <c r="D92" s="90">
        <v>490091032</v>
      </c>
      <c r="E92" s="312" t="s">
        <v>1063</v>
      </c>
      <c r="F92" s="312" t="s">
        <v>933</v>
      </c>
      <c r="G92" s="355">
        <v>132440</v>
      </c>
      <c r="H92" s="355">
        <v>82440</v>
      </c>
      <c r="I92" s="355">
        <v>50000</v>
      </c>
    </row>
    <row r="93" spans="1:9" ht="45">
      <c r="A93" s="90">
        <v>91</v>
      </c>
      <c r="B93" s="90" t="s">
        <v>930</v>
      </c>
      <c r="C93" s="312" t="s">
        <v>1010</v>
      </c>
      <c r="D93" s="90">
        <v>460245007</v>
      </c>
      <c r="E93" s="312" t="s">
        <v>1064</v>
      </c>
      <c r="F93" s="312" t="s">
        <v>933</v>
      </c>
      <c r="G93" s="355">
        <v>52000</v>
      </c>
      <c r="H93" s="355">
        <v>2000</v>
      </c>
      <c r="I93" s="355">
        <v>50000</v>
      </c>
    </row>
    <row r="94" spans="1:9" ht="45">
      <c r="A94" s="90">
        <v>92</v>
      </c>
      <c r="B94" s="90" t="s">
        <v>930</v>
      </c>
      <c r="C94" s="312" t="s">
        <v>1010</v>
      </c>
      <c r="D94" s="90">
        <v>460246001</v>
      </c>
      <c r="E94" s="312" t="s">
        <v>1065</v>
      </c>
      <c r="F94" s="312" t="s">
        <v>933</v>
      </c>
      <c r="G94" s="355">
        <v>180000</v>
      </c>
      <c r="H94" s="355">
        <v>130000</v>
      </c>
      <c r="I94" s="355">
        <v>50000</v>
      </c>
    </row>
    <row r="95" spans="1:9" ht="45">
      <c r="A95" s="90">
        <v>93</v>
      </c>
      <c r="B95" s="90" t="s">
        <v>930</v>
      </c>
      <c r="C95" s="312" t="s">
        <v>1010</v>
      </c>
      <c r="D95" s="90">
        <v>460246003</v>
      </c>
      <c r="E95" s="312" t="s">
        <v>1066</v>
      </c>
      <c r="F95" s="312" t="s">
        <v>933</v>
      </c>
      <c r="G95" s="355">
        <v>210000</v>
      </c>
      <c r="H95" s="355">
        <v>160000</v>
      </c>
      <c r="I95" s="355">
        <v>50000</v>
      </c>
    </row>
    <row r="96" spans="1:9" ht="45">
      <c r="A96" s="90">
        <v>94</v>
      </c>
      <c r="B96" s="90" t="s">
        <v>943</v>
      </c>
      <c r="C96" s="312" t="s">
        <v>969</v>
      </c>
      <c r="D96" s="90">
        <v>470140621</v>
      </c>
      <c r="E96" s="312" t="s">
        <v>1067</v>
      </c>
      <c r="F96" s="312" t="s">
        <v>933</v>
      </c>
      <c r="G96" s="355">
        <v>200000</v>
      </c>
      <c r="H96" s="355">
        <v>150000</v>
      </c>
      <c r="I96" s="355">
        <v>50000</v>
      </c>
    </row>
    <row r="97" spans="1:9" ht="15">
      <c r="A97" s="90">
        <v>95</v>
      </c>
      <c r="B97" s="90" t="s">
        <v>930</v>
      </c>
      <c r="C97" s="312" t="s">
        <v>1010</v>
      </c>
      <c r="D97" s="90">
        <v>460246005</v>
      </c>
      <c r="E97" s="312" t="s">
        <v>1068</v>
      </c>
      <c r="F97" s="312" t="s">
        <v>926</v>
      </c>
      <c r="G97" s="355">
        <v>98000</v>
      </c>
      <c r="H97" s="355">
        <v>48000</v>
      </c>
      <c r="I97" s="355">
        <v>50000</v>
      </c>
    </row>
    <row r="98" spans="1:9" ht="45">
      <c r="A98" s="90">
        <v>96</v>
      </c>
      <c r="B98" s="90" t="s">
        <v>5308</v>
      </c>
      <c r="C98" s="312" t="s">
        <v>1069</v>
      </c>
      <c r="D98" s="90">
        <v>520080001</v>
      </c>
      <c r="E98" s="312" t="s">
        <v>1070</v>
      </c>
      <c r="F98" s="312" t="s">
        <v>933</v>
      </c>
      <c r="G98" s="355">
        <v>80000</v>
      </c>
      <c r="H98" s="355">
        <v>30000</v>
      </c>
      <c r="I98" s="355">
        <v>50000</v>
      </c>
    </row>
    <row r="99" spans="1:9" ht="45">
      <c r="A99" s="90">
        <v>97</v>
      </c>
      <c r="B99" s="90" t="s">
        <v>943</v>
      </c>
      <c r="C99" s="312" t="s">
        <v>958</v>
      </c>
      <c r="D99" s="90">
        <v>470220002</v>
      </c>
      <c r="E99" s="312" t="s">
        <v>1071</v>
      </c>
      <c r="F99" s="312" t="s">
        <v>933</v>
      </c>
      <c r="G99" s="355">
        <v>84873.28</v>
      </c>
      <c r="H99" s="355">
        <v>34873.28</v>
      </c>
      <c r="I99" s="355">
        <v>50000</v>
      </c>
    </row>
    <row r="100" spans="1:9" ht="60">
      <c r="A100" s="90">
        <v>98</v>
      </c>
      <c r="B100" s="90" t="s">
        <v>923</v>
      </c>
      <c r="C100" s="312" t="s">
        <v>1072</v>
      </c>
      <c r="D100" s="90">
        <v>480430019</v>
      </c>
      <c r="E100" s="312" t="s">
        <v>1073</v>
      </c>
      <c r="F100" s="312" t="s">
        <v>1003</v>
      </c>
      <c r="G100" s="355">
        <v>50000</v>
      </c>
      <c r="H100" s="355">
        <v>0</v>
      </c>
      <c r="I100" s="355">
        <v>50000</v>
      </c>
    </row>
    <row r="101" spans="1:9" ht="45">
      <c r="A101" s="90">
        <v>99</v>
      </c>
      <c r="B101" s="90" t="s">
        <v>1052</v>
      </c>
      <c r="C101" s="312" t="s">
        <v>1053</v>
      </c>
      <c r="D101" s="90">
        <v>490091016</v>
      </c>
      <c r="E101" s="312" t="s">
        <v>1074</v>
      </c>
      <c r="F101" s="312" t="s">
        <v>933</v>
      </c>
      <c r="G101" s="355">
        <v>85960</v>
      </c>
      <c r="H101" s="355">
        <v>35960</v>
      </c>
      <c r="I101" s="355">
        <v>50000</v>
      </c>
    </row>
    <row r="102" spans="1:9" ht="15">
      <c r="A102" s="90">
        <v>100</v>
      </c>
      <c r="B102" s="90" t="s">
        <v>940</v>
      </c>
      <c r="C102" s="312" t="s">
        <v>949</v>
      </c>
      <c r="D102" s="90">
        <v>500340200</v>
      </c>
      <c r="E102" s="312" t="s">
        <v>1075</v>
      </c>
      <c r="F102" s="312" t="s">
        <v>926</v>
      </c>
      <c r="G102" s="355">
        <v>271130.16</v>
      </c>
      <c r="H102" s="355">
        <v>221130.16</v>
      </c>
      <c r="I102" s="355">
        <v>50000</v>
      </c>
    </row>
    <row r="103" spans="1:9" ht="45">
      <c r="A103" s="90">
        <v>101</v>
      </c>
      <c r="B103" s="90" t="s">
        <v>940</v>
      </c>
      <c r="C103" s="312" t="s">
        <v>1076</v>
      </c>
      <c r="D103" s="90">
        <v>500320101</v>
      </c>
      <c r="E103" s="312" t="s">
        <v>1077</v>
      </c>
      <c r="F103" s="312" t="s">
        <v>933</v>
      </c>
      <c r="G103" s="355">
        <v>49953.6</v>
      </c>
      <c r="H103" s="355">
        <v>0</v>
      </c>
      <c r="I103" s="355">
        <v>49953.6</v>
      </c>
    </row>
    <row r="104" spans="1:9" ht="45">
      <c r="A104" s="90">
        <v>102</v>
      </c>
      <c r="B104" s="90" t="s">
        <v>923</v>
      </c>
      <c r="C104" s="312" t="s">
        <v>1078</v>
      </c>
      <c r="D104" s="90">
        <v>480370006</v>
      </c>
      <c r="E104" s="312" t="s">
        <v>1079</v>
      </c>
      <c r="F104" s="312" t="s">
        <v>933</v>
      </c>
      <c r="G104" s="355">
        <v>50000</v>
      </c>
      <c r="H104" s="355">
        <v>0</v>
      </c>
      <c r="I104" s="355">
        <v>50000</v>
      </c>
    </row>
    <row r="105" spans="1:9" ht="45">
      <c r="A105" s="90">
        <v>103</v>
      </c>
      <c r="B105" s="90" t="s">
        <v>5308</v>
      </c>
      <c r="C105" s="311" t="s">
        <v>1080</v>
      </c>
      <c r="D105" s="90">
        <v>520320002</v>
      </c>
      <c r="E105" s="312" t="s">
        <v>1081</v>
      </c>
      <c r="F105" s="312" t="s">
        <v>976</v>
      </c>
      <c r="G105" s="355">
        <v>70000</v>
      </c>
      <c r="H105" s="355">
        <v>0</v>
      </c>
      <c r="I105" s="355">
        <v>70000</v>
      </c>
    </row>
    <row r="106" spans="1:9" ht="45">
      <c r="A106" s="90">
        <v>104</v>
      </c>
      <c r="B106" s="90" t="s">
        <v>923</v>
      </c>
      <c r="C106" s="312" t="s">
        <v>1078</v>
      </c>
      <c r="D106" s="90">
        <v>480370007</v>
      </c>
      <c r="E106" s="312" t="s">
        <v>1082</v>
      </c>
      <c r="F106" s="312" t="s">
        <v>933</v>
      </c>
      <c r="G106" s="355">
        <v>70000</v>
      </c>
      <c r="H106" s="355">
        <v>20000</v>
      </c>
      <c r="I106" s="355">
        <v>50000</v>
      </c>
    </row>
    <row r="107" spans="1:9" ht="45">
      <c r="A107" s="90">
        <v>105</v>
      </c>
      <c r="B107" s="90" t="s">
        <v>1026</v>
      </c>
      <c r="C107" s="312" t="s">
        <v>1030</v>
      </c>
      <c r="D107" s="90">
        <v>510340006</v>
      </c>
      <c r="E107" s="312" t="s">
        <v>1083</v>
      </c>
      <c r="F107" s="312" t="s">
        <v>933</v>
      </c>
      <c r="G107" s="355">
        <v>114000</v>
      </c>
      <c r="H107" s="355">
        <v>64000</v>
      </c>
      <c r="I107" s="355">
        <v>50000</v>
      </c>
    </row>
    <row r="108" spans="1:9" ht="45">
      <c r="A108" s="90">
        <v>106</v>
      </c>
      <c r="B108" s="90" t="s">
        <v>923</v>
      </c>
      <c r="C108" s="312" t="s">
        <v>1072</v>
      </c>
      <c r="D108" s="90">
        <v>480430009</v>
      </c>
      <c r="E108" s="312" t="s">
        <v>1084</v>
      </c>
      <c r="F108" s="312" t="s">
        <v>933</v>
      </c>
      <c r="G108" s="355">
        <v>40000</v>
      </c>
      <c r="H108" s="355">
        <v>0</v>
      </c>
      <c r="I108" s="355">
        <v>40000</v>
      </c>
    </row>
    <row r="109" spans="1:9" ht="30">
      <c r="A109" s="90">
        <v>107</v>
      </c>
      <c r="B109" s="90" t="s">
        <v>940</v>
      </c>
      <c r="C109" s="312" t="s">
        <v>1085</v>
      </c>
      <c r="D109" s="90">
        <v>500080022</v>
      </c>
      <c r="E109" s="312" t="s">
        <v>1086</v>
      </c>
      <c r="F109" s="312" t="s">
        <v>976</v>
      </c>
      <c r="G109" s="355">
        <v>14463.47</v>
      </c>
      <c r="H109" s="355">
        <v>0</v>
      </c>
      <c r="I109" s="355">
        <v>14463.47</v>
      </c>
    </row>
    <row r="110" spans="1:9" ht="45">
      <c r="A110" s="90">
        <v>108</v>
      </c>
      <c r="B110" s="90" t="s">
        <v>923</v>
      </c>
      <c r="C110" s="312" t="s">
        <v>1087</v>
      </c>
      <c r="D110" s="90">
        <v>480190009</v>
      </c>
      <c r="E110" s="312" t="s">
        <v>1088</v>
      </c>
      <c r="F110" s="312" t="s">
        <v>933</v>
      </c>
      <c r="G110" s="355">
        <v>47050</v>
      </c>
      <c r="H110" s="355">
        <v>0</v>
      </c>
      <c r="I110" s="355">
        <v>47050</v>
      </c>
    </row>
    <row r="111" spans="1:9" ht="60">
      <c r="A111" s="90">
        <v>109</v>
      </c>
      <c r="B111" s="90" t="s">
        <v>923</v>
      </c>
      <c r="C111" s="312" t="s">
        <v>1072</v>
      </c>
      <c r="D111" s="90">
        <v>480430014</v>
      </c>
      <c r="E111" s="312" t="s">
        <v>1089</v>
      </c>
      <c r="F111" s="312" t="s">
        <v>1003</v>
      </c>
      <c r="G111" s="355">
        <v>68000</v>
      </c>
      <c r="H111" s="355">
        <v>18000</v>
      </c>
      <c r="I111" s="355">
        <v>50000</v>
      </c>
    </row>
    <row r="112" spans="1:9" ht="45">
      <c r="A112" s="90">
        <v>110</v>
      </c>
      <c r="B112" s="90" t="s">
        <v>930</v>
      </c>
      <c r="C112" s="312" t="s">
        <v>1090</v>
      </c>
      <c r="D112" s="90">
        <v>460095023</v>
      </c>
      <c r="E112" s="312" t="s">
        <v>1091</v>
      </c>
      <c r="F112" s="312" t="s">
        <v>933</v>
      </c>
      <c r="G112" s="355">
        <v>50000</v>
      </c>
      <c r="H112" s="355">
        <v>0</v>
      </c>
      <c r="I112" s="355">
        <v>50000</v>
      </c>
    </row>
    <row r="113" spans="1:9" ht="60">
      <c r="A113" s="90">
        <v>111</v>
      </c>
      <c r="B113" s="90" t="s">
        <v>923</v>
      </c>
      <c r="C113" s="312" t="s">
        <v>1072</v>
      </c>
      <c r="D113" s="90">
        <v>480430028</v>
      </c>
      <c r="E113" s="312" t="s">
        <v>1092</v>
      </c>
      <c r="F113" s="312" t="s">
        <v>1003</v>
      </c>
      <c r="G113" s="355">
        <v>57000</v>
      </c>
      <c r="H113" s="355">
        <v>7000</v>
      </c>
      <c r="I113" s="355">
        <v>50000</v>
      </c>
    </row>
    <row r="114" spans="1:9" ht="30">
      <c r="A114" s="90">
        <v>112</v>
      </c>
      <c r="B114" s="90" t="s">
        <v>940</v>
      </c>
      <c r="C114" s="312" t="s">
        <v>1085</v>
      </c>
      <c r="D114" s="90">
        <v>500080100</v>
      </c>
      <c r="E114" s="312" t="s">
        <v>1088</v>
      </c>
      <c r="F114" s="312" t="s">
        <v>976</v>
      </c>
      <c r="G114" s="355">
        <v>5622.34</v>
      </c>
      <c r="H114" s="355">
        <v>0</v>
      </c>
      <c r="I114" s="355">
        <v>5622.34</v>
      </c>
    </row>
    <row r="115" spans="1:9" ht="45">
      <c r="A115" s="90">
        <v>113</v>
      </c>
      <c r="B115" s="90" t="s">
        <v>923</v>
      </c>
      <c r="C115" s="312" t="s">
        <v>1093</v>
      </c>
      <c r="D115" s="90">
        <v>480530006</v>
      </c>
      <c r="E115" s="312" t="s">
        <v>1094</v>
      </c>
      <c r="F115" s="312" t="s">
        <v>933</v>
      </c>
      <c r="G115" s="355">
        <v>177315.54</v>
      </c>
      <c r="H115" s="355">
        <v>127315.54</v>
      </c>
      <c r="I115" s="355">
        <v>50000</v>
      </c>
    </row>
    <row r="116" spans="1:9" ht="45">
      <c r="A116" s="90">
        <v>114</v>
      </c>
      <c r="B116" s="90" t="s">
        <v>1052</v>
      </c>
      <c r="C116" s="312" t="s">
        <v>1053</v>
      </c>
      <c r="D116" s="90">
        <v>490091052</v>
      </c>
      <c r="E116" s="312" t="s">
        <v>1095</v>
      </c>
      <c r="F116" s="312" t="s">
        <v>933</v>
      </c>
      <c r="G116" s="355">
        <v>120576</v>
      </c>
      <c r="H116" s="355">
        <v>70576</v>
      </c>
      <c r="I116" s="355">
        <v>50000</v>
      </c>
    </row>
    <row r="117" spans="1:9" ht="60">
      <c r="A117" s="90">
        <v>115</v>
      </c>
      <c r="B117" s="90" t="s">
        <v>923</v>
      </c>
      <c r="C117" s="312" t="s">
        <v>1072</v>
      </c>
      <c r="D117" s="90">
        <v>480430021</v>
      </c>
      <c r="E117" s="312" t="s">
        <v>1096</v>
      </c>
      <c r="F117" s="312" t="s">
        <v>1003</v>
      </c>
      <c r="G117" s="355">
        <v>50000</v>
      </c>
      <c r="H117" s="355">
        <v>0</v>
      </c>
      <c r="I117" s="355">
        <v>50000</v>
      </c>
    </row>
    <row r="118" spans="1:9" ht="30">
      <c r="A118" s="90">
        <v>116</v>
      </c>
      <c r="B118" s="90" t="s">
        <v>940</v>
      </c>
      <c r="C118" s="312" t="s">
        <v>1085</v>
      </c>
      <c r="D118" s="90">
        <v>500080105</v>
      </c>
      <c r="E118" s="312" t="s">
        <v>1097</v>
      </c>
      <c r="F118" s="312" t="s">
        <v>976</v>
      </c>
      <c r="G118" s="355">
        <v>49960.21</v>
      </c>
      <c r="H118" s="355">
        <v>0</v>
      </c>
      <c r="I118" s="355">
        <v>49960.21</v>
      </c>
    </row>
    <row r="119" spans="1:9" ht="45">
      <c r="A119" s="90">
        <v>117</v>
      </c>
      <c r="B119" s="90" t="s">
        <v>940</v>
      </c>
      <c r="C119" s="312" t="s">
        <v>1076</v>
      </c>
      <c r="D119" s="90">
        <v>500320400</v>
      </c>
      <c r="E119" s="312" t="s">
        <v>1098</v>
      </c>
      <c r="F119" s="312" t="s">
        <v>933</v>
      </c>
      <c r="G119" s="355">
        <v>45205.63</v>
      </c>
      <c r="H119" s="355">
        <v>0</v>
      </c>
      <c r="I119" s="355">
        <v>45205.63</v>
      </c>
    </row>
    <row r="120" spans="1:9" ht="60">
      <c r="A120" s="90">
        <v>118</v>
      </c>
      <c r="B120" s="90" t="s">
        <v>923</v>
      </c>
      <c r="C120" s="312" t="s">
        <v>1072</v>
      </c>
      <c r="D120" s="90">
        <v>480430010</v>
      </c>
      <c r="E120" s="312" t="s">
        <v>1099</v>
      </c>
      <c r="F120" s="312" t="s">
        <v>1003</v>
      </c>
      <c r="G120" s="355">
        <v>40000</v>
      </c>
      <c r="H120" s="355">
        <v>0</v>
      </c>
      <c r="I120" s="355">
        <v>40000</v>
      </c>
    </row>
    <row r="121" spans="1:9" ht="45">
      <c r="A121" s="90">
        <v>119</v>
      </c>
      <c r="B121" s="90" t="s">
        <v>5308</v>
      </c>
      <c r="C121" s="312" t="s">
        <v>1100</v>
      </c>
      <c r="D121" s="90">
        <v>520340004</v>
      </c>
      <c r="E121" s="312" t="s">
        <v>1101</v>
      </c>
      <c r="F121" s="312" t="s">
        <v>933</v>
      </c>
      <c r="G121" s="355">
        <v>65550.95</v>
      </c>
      <c r="H121" s="355">
        <v>15550.95</v>
      </c>
      <c r="I121" s="355">
        <v>50000</v>
      </c>
    </row>
    <row r="122" spans="1:9" ht="30">
      <c r="A122" s="90">
        <v>120</v>
      </c>
      <c r="B122" s="90" t="s">
        <v>5308</v>
      </c>
      <c r="C122" s="311" t="s">
        <v>1102</v>
      </c>
      <c r="D122" s="90">
        <v>520220017</v>
      </c>
      <c r="E122" s="312" t="s">
        <v>1103</v>
      </c>
      <c r="F122" s="312" t="s">
        <v>926</v>
      </c>
      <c r="G122" s="355">
        <v>70000</v>
      </c>
      <c r="H122" s="355">
        <v>0</v>
      </c>
      <c r="I122" s="355">
        <v>70000</v>
      </c>
    </row>
    <row r="123" spans="1:9" ht="60">
      <c r="A123" s="90">
        <v>121</v>
      </c>
      <c r="B123" s="90" t="s">
        <v>923</v>
      </c>
      <c r="C123" s="312" t="s">
        <v>1072</v>
      </c>
      <c r="D123" s="90">
        <v>480430020</v>
      </c>
      <c r="E123" s="312" t="s">
        <v>1104</v>
      </c>
      <c r="F123" s="312" t="s">
        <v>1003</v>
      </c>
      <c r="G123" s="355">
        <v>35000</v>
      </c>
      <c r="H123" s="355">
        <v>0</v>
      </c>
      <c r="I123" s="355">
        <v>35000</v>
      </c>
    </row>
    <row r="124" spans="1:9" ht="60">
      <c r="A124" s="90">
        <v>122</v>
      </c>
      <c r="B124" s="90" t="s">
        <v>923</v>
      </c>
      <c r="C124" s="312" t="s">
        <v>1072</v>
      </c>
      <c r="D124" s="90">
        <v>480430005</v>
      </c>
      <c r="E124" s="312" t="s">
        <v>1105</v>
      </c>
      <c r="F124" s="312" t="s">
        <v>1003</v>
      </c>
      <c r="G124" s="355">
        <v>35000</v>
      </c>
      <c r="H124" s="355">
        <v>0</v>
      </c>
      <c r="I124" s="355">
        <v>35000</v>
      </c>
    </row>
    <row r="125" spans="1:9" ht="60">
      <c r="A125" s="90">
        <v>123</v>
      </c>
      <c r="B125" s="90" t="s">
        <v>923</v>
      </c>
      <c r="C125" s="312" t="s">
        <v>1072</v>
      </c>
      <c r="D125" s="90">
        <v>480430022</v>
      </c>
      <c r="E125" s="312" t="s">
        <v>1106</v>
      </c>
      <c r="F125" s="312" t="s">
        <v>1003</v>
      </c>
      <c r="G125" s="355">
        <v>30000</v>
      </c>
      <c r="H125" s="355">
        <v>0</v>
      </c>
      <c r="I125" s="355">
        <v>30000</v>
      </c>
    </row>
    <row r="126" spans="1:9" ht="60">
      <c r="A126" s="90">
        <v>124</v>
      </c>
      <c r="B126" s="90" t="s">
        <v>923</v>
      </c>
      <c r="C126" s="312" t="s">
        <v>1072</v>
      </c>
      <c r="D126" s="90">
        <v>480430002</v>
      </c>
      <c r="E126" s="312" t="s">
        <v>1021</v>
      </c>
      <c r="F126" s="312" t="s">
        <v>1003</v>
      </c>
      <c r="G126" s="355">
        <v>30000</v>
      </c>
      <c r="H126" s="355">
        <v>0</v>
      </c>
      <c r="I126" s="355">
        <v>30000</v>
      </c>
    </row>
    <row r="127" spans="1:9" ht="60">
      <c r="A127" s="90">
        <v>125</v>
      </c>
      <c r="B127" s="90" t="s">
        <v>923</v>
      </c>
      <c r="C127" s="312" t="s">
        <v>1072</v>
      </c>
      <c r="D127" s="90">
        <v>480430006</v>
      </c>
      <c r="E127" s="312" t="s">
        <v>1107</v>
      </c>
      <c r="F127" s="312" t="s">
        <v>1003</v>
      </c>
      <c r="G127" s="355">
        <v>25000</v>
      </c>
      <c r="H127" s="355">
        <v>0</v>
      </c>
      <c r="I127" s="355">
        <v>25000</v>
      </c>
    </row>
    <row r="128" spans="1:9" ht="60">
      <c r="A128" s="90">
        <v>126</v>
      </c>
      <c r="B128" s="90" t="s">
        <v>923</v>
      </c>
      <c r="C128" s="312" t="s">
        <v>1072</v>
      </c>
      <c r="D128" s="90">
        <v>480430003</v>
      </c>
      <c r="E128" s="312" t="s">
        <v>1108</v>
      </c>
      <c r="F128" s="312" t="s">
        <v>1003</v>
      </c>
      <c r="G128" s="355">
        <v>25000</v>
      </c>
      <c r="H128" s="355">
        <v>0</v>
      </c>
      <c r="I128" s="355">
        <v>25000</v>
      </c>
    </row>
    <row r="129" spans="1:9" ht="60">
      <c r="A129" s="90">
        <v>127</v>
      </c>
      <c r="B129" s="90" t="s">
        <v>923</v>
      </c>
      <c r="C129" s="312" t="s">
        <v>1072</v>
      </c>
      <c r="D129" s="90">
        <v>480430007</v>
      </c>
      <c r="E129" s="312" t="s">
        <v>1050</v>
      </c>
      <c r="F129" s="312" t="s">
        <v>1003</v>
      </c>
      <c r="G129" s="355">
        <v>25000</v>
      </c>
      <c r="H129" s="355">
        <v>0</v>
      </c>
      <c r="I129" s="355">
        <v>25000</v>
      </c>
    </row>
    <row r="130" spans="1:9" ht="45">
      <c r="A130" s="90">
        <v>128</v>
      </c>
      <c r="B130" s="90" t="s">
        <v>1052</v>
      </c>
      <c r="C130" s="312" t="s">
        <v>1053</v>
      </c>
      <c r="D130" s="90">
        <v>490091039</v>
      </c>
      <c r="E130" s="312" t="s">
        <v>1109</v>
      </c>
      <c r="F130" s="312" t="s">
        <v>933</v>
      </c>
      <c r="G130" s="355">
        <v>29592</v>
      </c>
      <c r="H130" s="355">
        <v>0</v>
      </c>
      <c r="I130" s="355">
        <v>29592</v>
      </c>
    </row>
    <row r="131" spans="1:9" ht="60">
      <c r="A131" s="90">
        <v>129</v>
      </c>
      <c r="B131" s="90" t="s">
        <v>923</v>
      </c>
      <c r="C131" s="312" t="s">
        <v>1072</v>
      </c>
      <c r="D131" s="90">
        <v>480430001</v>
      </c>
      <c r="E131" s="312" t="s">
        <v>1110</v>
      </c>
      <c r="F131" s="312" t="s">
        <v>1003</v>
      </c>
      <c r="G131" s="355">
        <v>25000</v>
      </c>
      <c r="H131" s="355">
        <v>0</v>
      </c>
      <c r="I131" s="355">
        <v>25000</v>
      </c>
    </row>
    <row r="132" spans="1:9" ht="45">
      <c r="A132" s="90">
        <v>130</v>
      </c>
      <c r="B132" s="90" t="s">
        <v>1026</v>
      </c>
      <c r="C132" s="312" t="s">
        <v>1111</v>
      </c>
      <c r="D132" s="90">
        <v>510260013</v>
      </c>
      <c r="E132" s="312" t="s">
        <v>1112</v>
      </c>
      <c r="F132" s="312" t="s">
        <v>933</v>
      </c>
      <c r="G132" s="355">
        <v>55500</v>
      </c>
      <c r="H132" s="355">
        <v>5500</v>
      </c>
      <c r="I132" s="355">
        <v>50000</v>
      </c>
    </row>
    <row r="133" spans="1:9" ht="15">
      <c r="A133" s="90">
        <v>131</v>
      </c>
      <c r="B133" s="90" t="s">
        <v>923</v>
      </c>
      <c r="C133" s="312" t="s">
        <v>1043</v>
      </c>
      <c r="D133" s="90">
        <v>480320002</v>
      </c>
      <c r="E133" s="312" t="s">
        <v>1113</v>
      </c>
      <c r="F133" s="312" t="s">
        <v>946</v>
      </c>
      <c r="G133" s="355">
        <v>30000</v>
      </c>
      <c r="H133" s="355">
        <v>0</v>
      </c>
      <c r="I133" s="355">
        <v>30000</v>
      </c>
    </row>
    <row r="134" spans="1:9" ht="45">
      <c r="A134" s="90">
        <v>132</v>
      </c>
      <c r="B134" s="90" t="s">
        <v>923</v>
      </c>
      <c r="C134" s="312" t="s">
        <v>1093</v>
      </c>
      <c r="D134" s="90">
        <v>480530010</v>
      </c>
      <c r="E134" s="312" t="s">
        <v>1114</v>
      </c>
      <c r="F134" s="312" t="s">
        <v>933</v>
      </c>
      <c r="G134" s="355">
        <v>82867</v>
      </c>
      <c r="H134" s="355">
        <v>32867</v>
      </c>
      <c r="I134" s="355">
        <v>50000</v>
      </c>
    </row>
    <row r="135" spans="1:9" ht="45">
      <c r="A135" s="90">
        <v>133</v>
      </c>
      <c r="B135" s="90" t="s">
        <v>930</v>
      </c>
      <c r="C135" s="312" t="s">
        <v>1115</v>
      </c>
      <c r="D135" s="90">
        <v>460115000</v>
      </c>
      <c r="E135" s="312" t="s">
        <v>1116</v>
      </c>
      <c r="F135" s="312" t="s">
        <v>933</v>
      </c>
      <c r="G135" s="355">
        <v>11000</v>
      </c>
      <c r="H135" s="355">
        <v>0</v>
      </c>
      <c r="I135" s="355">
        <v>11000</v>
      </c>
    </row>
    <row r="136" spans="1:9" ht="60">
      <c r="A136" s="90">
        <v>134</v>
      </c>
      <c r="B136" s="90" t="s">
        <v>943</v>
      </c>
      <c r="C136" s="312" t="s">
        <v>1117</v>
      </c>
      <c r="D136" s="90">
        <v>470130006</v>
      </c>
      <c r="E136" s="312" t="s">
        <v>1118</v>
      </c>
      <c r="F136" s="312" t="s">
        <v>1003</v>
      </c>
      <c r="G136" s="355">
        <v>75000</v>
      </c>
      <c r="H136" s="355">
        <v>25000</v>
      </c>
      <c r="I136" s="355">
        <v>50000</v>
      </c>
    </row>
    <row r="137" spans="1:9" ht="90">
      <c r="A137" s="90">
        <v>135</v>
      </c>
      <c r="B137" s="90" t="s">
        <v>5308</v>
      </c>
      <c r="C137" s="312" t="s">
        <v>1119</v>
      </c>
      <c r="D137" s="90">
        <v>520120010</v>
      </c>
      <c r="E137" s="312" t="s">
        <v>1120</v>
      </c>
      <c r="F137" s="312" t="s">
        <v>976</v>
      </c>
      <c r="G137" s="355">
        <v>116611.03</v>
      </c>
      <c r="H137" s="355">
        <v>66611.03</v>
      </c>
      <c r="I137" s="355">
        <v>50000</v>
      </c>
    </row>
    <row r="138" spans="1:9" ht="60">
      <c r="A138" s="90">
        <v>136</v>
      </c>
      <c r="B138" s="90" t="s">
        <v>923</v>
      </c>
      <c r="C138" s="312" t="s">
        <v>924</v>
      </c>
      <c r="D138" s="90">
        <v>480170354</v>
      </c>
      <c r="E138" s="312" t="s">
        <v>1121</v>
      </c>
      <c r="F138" s="312" t="s">
        <v>1122</v>
      </c>
      <c r="G138" s="355">
        <v>50000</v>
      </c>
      <c r="H138" s="355">
        <v>0</v>
      </c>
      <c r="I138" s="355">
        <v>50000</v>
      </c>
    </row>
    <row r="139" spans="1:9" ht="30">
      <c r="A139" s="90">
        <v>137</v>
      </c>
      <c r="B139" s="90" t="s">
        <v>934</v>
      </c>
      <c r="C139" s="312" t="s">
        <v>935</v>
      </c>
      <c r="D139" s="90">
        <v>450100044</v>
      </c>
      <c r="E139" s="312" t="s">
        <v>1123</v>
      </c>
      <c r="F139" s="312" t="s">
        <v>926</v>
      </c>
      <c r="G139" s="355">
        <v>50000</v>
      </c>
      <c r="H139" s="355">
        <v>0</v>
      </c>
      <c r="I139" s="355">
        <v>50000</v>
      </c>
    </row>
    <row r="140" spans="1:9" ht="45">
      <c r="A140" s="90">
        <v>138</v>
      </c>
      <c r="B140" s="90" t="s">
        <v>930</v>
      </c>
      <c r="C140" s="312" t="s">
        <v>1124</v>
      </c>
      <c r="D140" s="90">
        <v>460335053</v>
      </c>
      <c r="E140" s="312" t="s">
        <v>1125</v>
      </c>
      <c r="F140" s="312" t="s">
        <v>1122</v>
      </c>
      <c r="G140" s="355">
        <v>70000</v>
      </c>
      <c r="H140" s="355">
        <v>0</v>
      </c>
      <c r="I140" s="355">
        <v>70000</v>
      </c>
    </row>
    <row r="141" spans="1:9" ht="60">
      <c r="A141" s="90">
        <v>139</v>
      </c>
      <c r="B141" s="90" t="s">
        <v>1026</v>
      </c>
      <c r="C141" s="312" t="s">
        <v>1027</v>
      </c>
      <c r="D141" s="90">
        <v>510340017</v>
      </c>
      <c r="E141" s="312" t="s">
        <v>1126</v>
      </c>
      <c r="F141" s="312" t="s">
        <v>926</v>
      </c>
      <c r="G141" s="355">
        <v>114470</v>
      </c>
      <c r="H141" s="355">
        <v>44470</v>
      </c>
      <c r="I141" s="355">
        <v>70000</v>
      </c>
    </row>
    <row r="142" spans="1:9" ht="45">
      <c r="A142" s="90">
        <v>140</v>
      </c>
      <c r="B142" s="90" t="s">
        <v>930</v>
      </c>
      <c r="C142" s="312" t="s">
        <v>1124</v>
      </c>
      <c r="D142" s="90">
        <v>460035016</v>
      </c>
      <c r="E142" s="312" t="s">
        <v>1127</v>
      </c>
      <c r="F142" s="312" t="s">
        <v>1122</v>
      </c>
      <c r="G142" s="355">
        <v>70000</v>
      </c>
      <c r="H142" s="355">
        <v>0</v>
      </c>
      <c r="I142" s="355">
        <v>70000</v>
      </c>
    </row>
    <row r="143" spans="1:9" ht="75">
      <c r="A143" s="90">
        <v>141</v>
      </c>
      <c r="B143" s="90" t="s">
        <v>930</v>
      </c>
      <c r="C143" s="312" t="s">
        <v>1124</v>
      </c>
      <c r="D143" s="90">
        <v>460095002</v>
      </c>
      <c r="E143" s="312" t="s">
        <v>1128</v>
      </c>
      <c r="F143" s="312" t="s">
        <v>1122</v>
      </c>
      <c r="G143" s="355">
        <v>45000</v>
      </c>
      <c r="H143" s="355">
        <v>0</v>
      </c>
      <c r="I143" s="355">
        <v>45000</v>
      </c>
    </row>
    <row r="144" spans="1:9" ht="60">
      <c r="A144" s="90">
        <v>142</v>
      </c>
      <c r="B144" s="90" t="s">
        <v>930</v>
      </c>
      <c r="C144" s="312" t="s">
        <v>1124</v>
      </c>
      <c r="D144" s="90">
        <v>460335060</v>
      </c>
      <c r="E144" s="312" t="s">
        <v>1129</v>
      </c>
      <c r="F144" s="312" t="s">
        <v>1122</v>
      </c>
      <c r="G144" s="355">
        <v>70000</v>
      </c>
      <c r="H144" s="355">
        <v>0</v>
      </c>
      <c r="I144" s="355">
        <v>70000</v>
      </c>
    </row>
    <row r="145" spans="1:9" ht="60">
      <c r="A145" s="90">
        <v>143</v>
      </c>
      <c r="B145" s="90" t="s">
        <v>930</v>
      </c>
      <c r="C145" s="312" t="s">
        <v>1124</v>
      </c>
      <c r="D145" s="90">
        <v>460265000</v>
      </c>
      <c r="E145" s="312" t="s">
        <v>1130</v>
      </c>
      <c r="F145" s="312" t="s">
        <v>1122</v>
      </c>
      <c r="G145" s="355">
        <v>70000</v>
      </c>
      <c r="H145" s="355">
        <v>0</v>
      </c>
      <c r="I145" s="355">
        <v>70000</v>
      </c>
    </row>
    <row r="146" spans="1:9" ht="90">
      <c r="A146" s="90">
        <v>144</v>
      </c>
      <c r="B146" s="90" t="s">
        <v>1026</v>
      </c>
      <c r="C146" s="312" t="s">
        <v>1027</v>
      </c>
      <c r="D146" s="90">
        <v>510330003</v>
      </c>
      <c r="E146" s="312" t="s">
        <v>1131</v>
      </c>
      <c r="F146" s="312" t="s">
        <v>1122</v>
      </c>
      <c r="G146" s="355">
        <v>231690</v>
      </c>
      <c r="H146" s="355">
        <v>161690</v>
      </c>
      <c r="I146" s="355">
        <v>70000</v>
      </c>
    </row>
    <row r="147" spans="1:9" ht="45">
      <c r="A147" s="90">
        <v>145</v>
      </c>
      <c r="B147" s="90" t="s">
        <v>1026</v>
      </c>
      <c r="C147" s="312" t="s">
        <v>1132</v>
      </c>
      <c r="D147" s="90">
        <v>510020012</v>
      </c>
      <c r="E147" s="312" t="s">
        <v>1133</v>
      </c>
      <c r="F147" s="312" t="s">
        <v>1122</v>
      </c>
      <c r="G147" s="355">
        <v>98970</v>
      </c>
      <c r="H147" s="355">
        <v>48970</v>
      </c>
      <c r="I147" s="355">
        <v>50000</v>
      </c>
    </row>
    <row r="148" spans="1:9" ht="45">
      <c r="A148" s="90">
        <v>146</v>
      </c>
      <c r="B148" s="90" t="s">
        <v>1026</v>
      </c>
      <c r="C148" s="312" t="s">
        <v>1134</v>
      </c>
      <c r="D148" s="90">
        <v>510010003</v>
      </c>
      <c r="E148" s="312" t="s">
        <v>1135</v>
      </c>
      <c r="F148" s="312" t="s">
        <v>1122</v>
      </c>
      <c r="G148" s="355">
        <v>50000</v>
      </c>
      <c r="H148" s="355">
        <v>8000</v>
      </c>
      <c r="I148" s="355">
        <v>42000</v>
      </c>
    </row>
    <row r="149" spans="1:9" ht="60">
      <c r="A149" s="90">
        <v>147</v>
      </c>
      <c r="B149" s="90" t="s">
        <v>998</v>
      </c>
      <c r="C149" s="312" t="s">
        <v>1136</v>
      </c>
      <c r="D149" s="90">
        <v>530170003</v>
      </c>
      <c r="E149" s="312" t="s">
        <v>1137</v>
      </c>
      <c r="F149" s="312" t="s">
        <v>976</v>
      </c>
      <c r="G149" s="355">
        <v>39805.49</v>
      </c>
      <c r="H149" s="355">
        <v>10000</v>
      </c>
      <c r="I149" s="355">
        <v>29805.49</v>
      </c>
    </row>
    <row r="150" spans="1:9" ht="15">
      <c r="A150" s="362"/>
      <c r="B150" s="357"/>
      <c r="C150" s="358"/>
      <c r="D150" s="357"/>
      <c r="E150" s="358"/>
      <c r="F150" s="358"/>
      <c r="G150" s="363"/>
      <c r="H150" s="356" t="s">
        <v>1172</v>
      </c>
      <c r="I150" s="356">
        <f>SUM(I3:I149)</f>
        <v>6962480.499999999</v>
      </c>
    </row>
    <row r="151" spans="1:9" ht="15">
      <c r="A151" s="362"/>
      <c r="B151" s="359"/>
      <c r="C151" s="360"/>
      <c r="D151" s="359"/>
      <c r="E151" s="360"/>
      <c r="F151" s="360"/>
      <c r="G151" s="361"/>
      <c r="H151" s="364"/>
      <c r="I151" s="364"/>
    </row>
    <row r="152" spans="1:9" ht="18.75">
      <c r="A152" s="495" t="s">
        <v>568</v>
      </c>
      <c r="B152" s="495"/>
      <c r="C152" s="495"/>
      <c r="D152" s="495"/>
      <c r="E152" s="495"/>
      <c r="F152" s="495"/>
      <c r="G152" s="495"/>
      <c r="H152" s="495"/>
      <c r="I152" s="495"/>
    </row>
    <row r="153" spans="1:9" ht="45">
      <c r="A153" s="90">
        <v>148</v>
      </c>
      <c r="B153" s="90" t="s">
        <v>930</v>
      </c>
      <c r="C153" s="312" t="s">
        <v>1138</v>
      </c>
      <c r="D153" s="90">
        <v>460175068</v>
      </c>
      <c r="E153" s="312" t="s">
        <v>1139</v>
      </c>
      <c r="F153" s="312" t="s">
        <v>1122</v>
      </c>
      <c r="G153" s="355">
        <v>70000</v>
      </c>
      <c r="H153" s="355">
        <v>0</v>
      </c>
      <c r="I153" s="355">
        <v>70000</v>
      </c>
    </row>
    <row r="154" spans="1:9" ht="45">
      <c r="A154" s="90">
        <v>149</v>
      </c>
      <c r="B154" s="90" t="s">
        <v>934</v>
      </c>
      <c r="C154" s="312" t="s">
        <v>981</v>
      </c>
      <c r="D154" s="90">
        <v>450030009</v>
      </c>
      <c r="E154" s="312" t="s">
        <v>1140</v>
      </c>
      <c r="F154" s="312" t="s">
        <v>1122</v>
      </c>
      <c r="G154" s="355">
        <v>60000</v>
      </c>
      <c r="H154" s="355">
        <v>10000</v>
      </c>
      <c r="I154" s="355">
        <v>50000</v>
      </c>
    </row>
    <row r="155" spans="1:9" ht="45">
      <c r="A155" s="90">
        <v>150</v>
      </c>
      <c r="B155" s="90" t="s">
        <v>1026</v>
      </c>
      <c r="C155" s="312" t="s">
        <v>1027</v>
      </c>
      <c r="D155" s="90">
        <v>510330018</v>
      </c>
      <c r="E155" s="312" t="s">
        <v>1141</v>
      </c>
      <c r="F155" s="312" t="s">
        <v>1122</v>
      </c>
      <c r="G155" s="355">
        <v>231690</v>
      </c>
      <c r="H155" s="355">
        <v>161690</v>
      </c>
      <c r="I155" s="355">
        <v>70000</v>
      </c>
    </row>
    <row r="156" spans="1:9" ht="45">
      <c r="A156" s="90">
        <v>151</v>
      </c>
      <c r="B156" s="90" t="s">
        <v>1026</v>
      </c>
      <c r="C156" s="312" t="s">
        <v>1142</v>
      </c>
      <c r="D156" s="90">
        <v>510400008</v>
      </c>
      <c r="E156" s="312" t="s">
        <v>1143</v>
      </c>
      <c r="F156" s="312" t="s">
        <v>1122</v>
      </c>
      <c r="G156" s="355">
        <v>36910.98</v>
      </c>
      <c r="H156" s="355">
        <v>0</v>
      </c>
      <c r="I156" s="355">
        <v>36910.98</v>
      </c>
    </row>
    <row r="157" spans="1:9" ht="45">
      <c r="A157" s="90">
        <v>152</v>
      </c>
      <c r="B157" s="90" t="s">
        <v>934</v>
      </c>
      <c r="C157" s="312" t="s">
        <v>981</v>
      </c>
      <c r="D157" s="90">
        <v>450030008</v>
      </c>
      <c r="E157" s="312" t="s">
        <v>1144</v>
      </c>
      <c r="F157" s="312" t="s">
        <v>1122</v>
      </c>
      <c r="G157" s="355">
        <v>60000</v>
      </c>
      <c r="H157" s="355">
        <v>10000</v>
      </c>
      <c r="I157" s="355">
        <v>50000</v>
      </c>
    </row>
    <row r="158" spans="1:9" ht="45">
      <c r="A158" s="90">
        <v>153</v>
      </c>
      <c r="B158" s="90" t="s">
        <v>934</v>
      </c>
      <c r="C158" s="312" t="s">
        <v>981</v>
      </c>
      <c r="D158" s="90">
        <v>450030011</v>
      </c>
      <c r="E158" s="312" t="s">
        <v>1145</v>
      </c>
      <c r="F158" s="312" t="s">
        <v>1122</v>
      </c>
      <c r="G158" s="355">
        <v>60000</v>
      </c>
      <c r="H158" s="355">
        <v>10000</v>
      </c>
      <c r="I158" s="355">
        <v>50000</v>
      </c>
    </row>
    <row r="159" spans="1:9" ht="45">
      <c r="A159" s="90">
        <v>154</v>
      </c>
      <c r="B159" s="90" t="s">
        <v>990</v>
      </c>
      <c r="C159" s="312" t="s">
        <v>1146</v>
      </c>
      <c r="D159" s="90">
        <v>1000020002</v>
      </c>
      <c r="E159" s="312" t="s">
        <v>1147</v>
      </c>
      <c r="F159" s="312" t="s">
        <v>1122</v>
      </c>
      <c r="G159" s="355">
        <v>43500</v>
      </c>
      <c r="H159" s="355">
        <v>0</v>
      </c>
      <c r="I159" s="355">
        <v>43500</v>
      </c>
    </row>
    <row r="160" spans="1:9" ht="45">
      <c r="A160" s="90">
        <v>155</v>
      </c>
      <c r="B160" s="90" t="s">
        <v>1026</v>
      </c>
      <c r="C160" s="312" t="s">
        <v>1030</v>
      </c>
      <c r="D160" s="90">
        <v>510340015</v>
      </c>
      <c r="E160" s="312" t="s">
        <v>1148</v>
      </c>
      <c r="F160" s="312" t="s">
        <v>1122</v>
      </c>
      <c r="G160" s="355">
        <v>60000</v>
      </c>
      <c r="H160" s="355">
        <v>10000</v>
      </c>
      <c r="I160" s="355">
        <v>50000</v>
      </c>
    </row>
    <row r="161" spans="1:9" ht="45">
      <c r="A161" s="90">
        <v>156</v>
      </c>
      <c r="B161" s="90" t="s">
        <v>990</v>
      </c>
      <c r="C161" s="312" t="s">
        <v>1146</v>
      </c>
      <c r="D161" s="90">
        <v>1000020008</v>
      </c>
      <c r="E161" s="312" t="s">
        <v>1149</v>
      </c>
      <c r="F161" s="312" t="s">
        <v>1122</v>
      </c>
      <c r="G161" s="355">
        <v>49800</v>
      </c>
      <c r="H161" s="355">
        <v>0</v>
      </c>
      <c r="I161" s="355">
        <v>49800</v>
      </c>
    </row>
    <row r="162" spans="1:9" ht="45">
      <c r="A162" s="90">
        <v>157</v>
      </c>
      <c r="B162" s="90" t="s">
        <v>990</v>
      </c>
      <c r="C162" s="312" t="s">
        <v>1146</v>
      </c>
      <c r="D162" s="90">
        <v>1000020005</v>
      </c>
      <c r="E162" s="312" t="s">
        <v>1150</v>
      </c>
      <c r="F162" s="312" t="s">
        <v>1122</v>
      </c>
      <c r="G162" s="355">
        <v>49500</v>
      </c>
      <c r="H162" s="355">
        <v>0</v>
      </c>
      <c r="I162" s="355">
        <v>49500</v>
      </c>
    </row>
    <row r="163" spans="1:9" ht="60">
      <c r="A163" s="90">
        <v>158</v>
      </c>
      <c r="B163" s="90" t="s">
        <v>990</v>
      </c>
      <c r="C163" s="312" t="s">
        <v>1151</v>
      </c>
      <c r="D163" s="90">
        <v>1000050091</v>
      </c>
      <c r="E163" s="312" t="s">
        <v>1152</v>
      </c>
      <c r="F163" s="312" t="s">
        <v>1153</v>
      </c>
      <c r="G163" s="355">
        <v>258979.39</v>
      </c>
      <c r="H163" s="355">
        <v>188979.39</v>
      </c>
      <c r="I163" s="355">
        <v>70000</v>
      </c>
    </row>
    <row r="164" spans="1:9" ht="45">
      <c r="A164" s="90">
        <v>159</v>
      </c>
      <c r="B164" s="90" t="s">
        <v>1026</v>
      </c>
      <c r="C164" s="312" t="s">
        <v>1154</v>
      </c>
      <c r="D164" s="90">
        <v>510020065</v>
      </c>
      <c r="E164" s="312" t="s">
        <v>1155</v>
      </c>
      <c r="F164" s="312" t="s">
        <v>1122</v>
      </c>
      <c r="G164" s="355">
        <v>68000</v>
      </c>
      <c r="H164" s="355">
        <v>0</v>
      </c>
      <c r="I164" s="355">
        <v>68000</v>
      </c>
    </row>
    <row r="165" spans="1:9" ht="45">
      <c r="A165" s="90">
        <v>160</v>
      </c>
      <c r="B165" s="90" t="s">
        <v>1026</v>
      </c>
      <c r="C165" s="312" t="s">
        <v>1154</v>
      </c>
      <c r="D165" s="90">
        <v>510020066</v>
      </c>
      <c r="E165" s="312" t="s">
        <v>1156</v>
      </c>
      <c r="F165" s="312" t="s">
        <v>1122</v>
      </c>
      <c r="G165" s="355">
        <v>68000</v>
      </c>
      <c r="H165" s="355">
        <v>0</v>
      </c>
      <c r="I165" s="355">
        <v>68000</v>
      </c>
    </row>
    <row r="166" spans="1:9" ht="45">
      <c r="A166" s="90">
        <v>161</v>
      </c>
      <c r="B166" s="90" t="s">
        <v>930</v>
      </c>
      <c r="C166" s="312" t="s">
        <v>1157</v>
      </c>
      <c r="D166" s="90">
        <v>460335042</v>
      </c>
      <c r="E166" s="312" t="s">
        <v>1158</v>
      </c>
      <c r="F166" s="312" t="s">
        <v>1122</v>
      </c>
      <c r="G166" s="355">
        <v>41000</v>
      </c>
      <c r="H166" s="355">
        <v>0</v>
      </c>
      <c r="I166" s="355">
        <v>41000</v>
      </c>
    </row>
    <row r="167" spans="1:9" ht="30">
      <c r="A167" s="90">
        <v>162</v>
      </c>
      <c r="B167" s="90" t="s">
        <v>5308</v>
      </c>
      <c r="C167" s="312" t="s">
        <v>1119</v>
      </c>
      <c r="D167" s="90">
        <v>520120008</v>
      </c>
      <c r="E167" s="312" t="s">
        <v>1159</v>
      </c>
      <c r="F167" s="312" t="s">
        <v>926</v>
      </c>
      <c r="G167" s="355">
        <v>83717.95</v>
      </c>
      <c r="H167" s="355">
        <v>33717.95</v>
      </c>
      <c r="I167" s="355">
        <v>50000</v>
      </c>
    </row>
    <row r="168" spans="1:9" ht="60">
      <c r="A168" s="90">
        <v>163</v>
      </c>
      <c r="B168" s="90" t="s">
        <v>1026</v>
      </c>
      <c r="C168" s="312" t="s">
        <v>1160</v>
      </c>
      <c r="D168" s="90">
        <v>510170012</v>
      </c>
      <c r="E168" s="312" t="s">
        <v>1161</v>
      </c>
      <c r="F168" s="312" t="s">
        <v>976</v>
      </c>
      <c r="G168" s="355">
        <v>23000</v>
      </c>
      <c r="H168" s="355">
        <v>0</v>
      </c>
      <c r="I168" s="355">
        <v>23000</v>
      </c>
    </row>
    <row r="169" spans="1:9" ht="30">
      <c r="A169" s="90">
        <v>164</v>
      </c>
      <c r="B169" s="90" t="s">
        <v>1026</v>
      </c>
      <c r="C169" s="312" t="s">
        <v>1160</v>
      </c>
      <c r="D169" s="90">
        <v>510170005</v>
      </c>
      <c r="E169" s="312" t="s">
        <v>1162</v>
      </c>
      <c r="F169" s="312" t="s">
        <v>976</v>
      </c>
      <c r="G169" s="355">
        <v>23000</v>
      </c>
      <c r="H169" s="355">
        <v>0</v>
      </c>
      <c r="I169" s="355">
        <v>23000</v>
      </c>
    </row>
    <row r="170" spans="1:9" ht="60">
      <c r="A170" s="90">
        <v>165</v>
      </c>
      <c r="B170" s="90" t="s">
        <v>923</v>
      </c>
      <c r="C170" s="312" t="s">
        <v>1163</v>
      </c>
      <c r="D170" s="90">
        <v>480130001</v>
      </c>
      <c r="E170" s="312" t="s">
        <v>1164</v>
      </c>
      <c r="F170" s="312" t="s">
        <v>1122</v>
      </c>
      <c r="G170" s="355">
        <v>50000</v>
      </c>
      <c r="H170" s="355">
        <v>0</v>
      </c>
      <c r="I170" s="355">
        <v>50000</v>
      </c>
    </row>
    <row r="171" spans="1:9" ht="60">
      <c r="A171" s="90">
        <v>166</v>
      </c>
      <c r="B171" s="90" t="s">
        <v>923</v>
      </c>
      <c r="C171" s="312" t="s">
        <v>1163</v>
      </c>
      <c r="D171" s="90">
        <v>480130003</v>
      </c>
      <c r="E171" s="312" t="s">
        <v>1165</v>
      </c>
      <c r="F171" s="312" t="s">
        <v>1122</v>
      </c>
      <c r="G171" s="355">
        <v>50000</v>
      </c>
      <c r="H171" s="355">
        <v>0</v>
      </c>
      <c r="I171" s="355">
        <v>50000</v>
      </c>
    </row>
    <row r="172" spans="1:9" ht="60">
      <c r="A172" s="90">
        <v>167</v>
      </c>
      <c r="B172" s="90" t="s">
        <v>990</v>
      </c>
      <c r="C172" s="312" t="s">
        <v>1151</v>
      </c>
      <c r="D172" s="90">
        <v>1000050090</v>
      </c>
      <c r="E172" s="312" t="s">
        <v>1166</v>
      </c>
      <c r="F172" s="312" t="s">
        <v>1153</v>
      </c>
      <c r="G172" s="355">
        <v>266096.41</v>
      </c>
      <c r="H172" s="355">
        <v>196096.41</v>
      </c>
      <c r="I172" s="355">
        <v>70000</v>
      </c>
    </row>
    <row r="173" spans="1:9" ht="60">
      <c r="A173" s="90">
        <v>168</v>
      </c>
      <c r="B173" s="90" t="s">
        <v>990</v>
      </c>
      <c r="C173" s="312" t="s">
        <v>1151</v>
      </c>
      <c r="D173" s="90">
        <v>1000050006</v>
      </c>
      <c r="E173" s="312" t="s">
        <v>1167</v>
      </c>
      <c r="F173" s="312" t="s">
        <v>1153</v>
      </c>
      <c r="G173" s="355">
        <v>103421.75</v>
      </c>
      <c r="H173" s="355">
        <v>33421.75</v>
      </c>
      <c r="I173" s="355">
        <v>70000</v>
      </c>
    </row>
  </sheetData>
  <sheetProtection/>
  <mergeCells count="2">
    <mergeCell ref="A1:I1"/>
    <mergeCell ref="A152:I152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43">
      <selection activeCell="H56" sqref="H56"/>
    </sheetView>
  </sheetViews>
  <sheetFormatPr defaultColWidth="9.140625" defaultRowHeight="12.75"/>
  <cols>
    <col min="1" max="1" width="6.57421875" style="0" customWidth="1"/>
    <col min="2" max="2" width="34.8515625" style="0" customWidth="1"/>
    <col min="3" max="6" width="24.8515625" style="0" customWidth="1"/>
    <col min="7" max="7" width="28.140625" style="0" customWidth="1"/>
    <col min="8" max="8" width="24.8515625" style="0" customWidth="1"/>
  </cols>
  <sheetData>
    <row r="1" spans="1:8" ht="26.25">
      <c r="A1" s="496" t="s">
        <v>1178</v>
      </c>
      <c r="B1" s="496"/>
      <c r="C1" s="496"/>
      <c r="D1" s="496"/>
      <c r="E1" s="496"/>
      <c r="F1" s="496"/>
      <c r="G1" s="496"/>
      <c r="H1" s="496"/>
    </row>
    <row r="2" spans="1:8" s="62" customFormat="1" ht="30">
      <c r="A2" s="310" t="s">
        <v>4097</v>
      </c>
      <c r="B2" s="310" t="s">
        <v>4832</v>
      </c>
      <c r="C2" s="310" t="s">
        <v>3467</v>
      </c>
      <c r="D2" s="310" t="s">
        <v>3468</v>
      </c>
      <c r="E2" s="294" t="s">
        <v>3469</v>
      </c>
      <c r="F2" s="294" t="s">
        <v>4837</v>
      </c>
      <c r="G2" s="294" t="s">
        <v>3470</v>
      </c>
      <c r="H2" s="294" t="s">
        <v>1170</v>
      </c>
    </row>
    <row r="3" spans="1:8" s="63" customFormat="1" ht="30">
      <c r="A3" s="321">
        <v>1</v>
      </c>
      <c r="B3" s="321" t="s">
        <v>3471</v>
      </c>
      <c r="C3" s="321" t="s">
        <v>3472</v>
      </c>
      <c r="D3" s="365" t="s">
        <v>3473</v>
      </c>
      <c r="E3" s="366">
        <v>70000</v>
      </c>
      <c r="F3" s="367">
        <v>0</v>
      </c>
      <c r="G3" s="367">
        <v>70000</v>
      </c>
      <c r="H3" s="367">
        <v>70000</v>
      </c>
    </row>
    <row r="4" spans="1:8" s="63" customFormat="1" ht="15.75">
      <c r="A4" s="321">
        <v>2</v>
      </c>
      <c r="B4" s="321" t="s">
        <v>3471</v>
      </c>
      <c r="C4" s="321" t="s">
        <v>3474</v>
      </c>
      <c r="D4" s="193" t="s">
        <v>3475</v>
      </c>
      <c r="E4" s="366">
        <v>70000</v>
      </c>
      <c r="F4" s="367">
        <v>0</v>
      </c>
      <c r="G4" s="367">
        <v>70000</v>
      </c>
      <c r="H4" s="367">
        <v>70000</v>
      </c>
    </row>
    <row r="5" spans="1:8" s="63" customFormat="1" ht="15.75">
      <c r="A5" s="321">
        <v>3</v>
      </c>
      <c r="B5" s="321" t="s">
        <v>3471</v>
      </c>
      <c r="C5" s="321" t="s">
        <v>3476</v>
      </c>
      <c r="D5" s="193" t="s">
        <v>3477</v>
      </c>
      <c r="E5" s="366">
        <v>70000</v>
      </c>
      <c r="F5" s="367">
        <v>0</v>
      </c>
      <c r="G5" s="367">
        <v>70000</v>
      </c>
      <c r="H5" s="367">
        <v>70000</v>
      </c>
    </row>
    <row r="6" spans="1:8" s="63" customFormat="1" ht="15.75">
      <c r="A6" s="321">
        <v>4</v>
      </c>
      <c r="B6" s="321" t="s">
        <v>3471</v>
      </c>
      <c r="C6" s="321" t="s">
        <v>3478</v>
      </c>
      <c r="D6" s="193" t="s">
        <v>3479</v>
      </c>
      <c r="E6" s="366">
        <v>70000</v>
      </c>
      <c r="F6" s="367">
        <v>0</v>
      </c>
      <c r="G6" s="367">
        <v>70000</v>
      </c>
      <c r="H6" s="367">
        <v>70000</v>
      </c>
    </row>
    <row r="7" spans="1:8" s="63" customFormat="1" ht="15.75">
      <c r="A7" s="321">
        <v>5</v>
      </c>
      <c r="B7" s="321" t="s">
        <v>3471</v>
      </c>
      <c r="C7" s="321" t="s">
        <v>3480</v>
      </c>
      <c r="D7" s="193" t="s">
        <v>3481</v>
      </c>
      <c r="E7" s="366">
        <v>70000</v>
      </c>
      <c r="F7" s="367">
        <v>0</v>
      </c>
      <c r="G7" s="367">
        <v>70000</v>
      </c>
      <c r="H7" s="367">
        <v>70000</v>
      </c>
    </row>
    <row r="8" spans="1:8" s="63" customFormat="1" ht="15.75">
      <c r="A8" s="321">
        <v>6</v>
      </c>
      <c r="B8" s="321" t="s">
        <v>3471</v>
      </c>
      <c r="C8" s="321" t="s">
        <v>3482</v>
      </c>
      <c r="D8" s="193" t="s">
        <v>3483</v>
      </c>
      <c r="E8" s="366">
        <v>70000</v>
      </c>
      <c r="F8" s="367">
        <v>0</v>
      </c>
      <c r="G8" s="367">
        <v>70000</v>
      </c>
      <c r="H8" s="367">
        <v>70000</v>
      </c>
    </row>
    <row r="9" spans="1:8" s="63" customFormat="1" ht="15.75">
      <c r="A9" s="321">
        <v>7</v>
      </c>
      <c r="B9" s="321" t="s">
        <v>3471</v>
      </c>
      <c r="C9" s="321" t="s">
        <v>3484</v>
      </c>
      <c r="D9" s="193" t="s">
        <v>3485</v>
      </c>
      <c r="E9" s="366">
        <v>70000</v>
      </c>
      <c r="F9" s="367">
        <v>0</v>
      </c>
      <c r="G9" s="367">
        <v>70000</v>
      </c>
      <c r="H9" s="367">
        <v>70000</v>
      </c>
    </row>
    <row r="10" spans="1:8" ht="15">
      <c r="A10" s="321">
        <v>8</v>
      </c>
      <c r="B10" s="192" t="s">
        <v>3490</v>
      </c>
      <c r="C10" s="321" t="s">
        <v>3491</v>
      </c>
      <c r="D10" s="193" t="s">
        <v>3492</v>
      </c>
      <c r="E10" s="367">
        <v>45000</v>
      </c>
      <c r="F10" s="367">
        <v>0</v>
      </c>
      <c r="G10" s="368">
        <v>45000</v>
      </c>
      <c r="H10" s="368">
        <v>45000</v>
      </c>
    </row>
    <row r="11" spans="1:8" ht="15">
      <c r="A11" s="321">
        <v>9</v>
      </c>
      <c r="B11" s="192" t="s">
        <v>3490</v>
      </c>
      <c r="C11" s="321" t="s">
        <v>3493</v>
      </c>
      <c r="D11" s="193" t="s">
        <v>3494</v>
      </c>
      <c r="E11" s="367">
        <v>70000</v>
      </c>
      <c r="F11" s="367">
        <v>0</v>
      </c>
      <c r="G11" s="368">
        <v>70000</v>
      </c>
      <c r="H11" s="368">
        <v>70000</v>
      </c>
    </row>
    <row r="12" spans="1:8" ht="45">
      <c r="A12" s="321">
        <v>10</v>
      </c>
      <c r="B12" s="192" t="s">
        <v>3490</v>
      </c>
      <c r="C12" s="321" t="s">
        <v>3495</v>
      </c>
      <c r="D12" s="365" t="s">
        <v>3496</v>
      </c>
      <c r="E12" s="367">
        <v>70000</v>
      </c>
      <c r="F12" s="367">
        <v>0</v>
      </c>
      <c r="G12" s="368">
        <v>70000</v>
      </c>
      <c r="H12" s="368">
        <v>70000</v>
      </c>
    </row>
    <row r="13" spans="1:8" ht="15">
      <c r="A13" s="321">
        <v>11</v>
      </c>
      <c r="B13" s="192" t="s">
        <v>3490</v>
      </c>
      <c r="C13" s="321" t="s">
        <v>3497</v>
      </c>
      <c r="D13" s="193" t="s">
        <v>3498</v>
      </c>
      <c r="E13" s="367">
        <v>70000</v>
      </c>
      <c r="F13" s="367">
        <v>0</v>
      </c>
      <c r="G13" s="368">
        <v>70000</v>
      </c>
      <c r="H13" s="368">
        <v>70000</v>
      </c>
    </row>
    <row r="14" spans="1:8" ht="15">
      <c r="A14" s="321">
        <v>12</v>
      </c>
      <c r="B14" s="192" t="s">
        <v>3501</v>
      </c>
      <c r="C14" s="321" t="s">
        <v>3502</v>
      </c>
      <c r="D14" s="193" t="s">
        <v>3503</v>
      </c>
      <c r="E14" s="367">
        <v>70000</v>
      </c>
      <c r="F14" s="367">
        <v>20000</v>
      </c>
      <c r="G14" s="367">
        <f>E14-F14</f>
        <v>50000</v>
      </c>
      <c r="H14" s="367">
        <v>50000</v>
      </c>
    </row>
    <row r="15" spans="1:8" ht="15">
      <c r="A15" s="321">
        <v>13</v>
      </c>
      <c r="B15" s="192" t="s">
        <v>3504</v>
      </c>
      <c r="C15" s="276" t="s">
        <v>3505</v>
      </c>
      <c r="D15" s="193" t="s">
        <v>3506</v>
      </c>
      <c r="E15" s="367">
        <v>150000</v>
      </c>
      <c r="F15" s="367">
        <v>100000</v>
      </c>
      <c r="G15" s="367">
        <f aca="true" t="shared" si="0" ref="G15:G36">E15-F15</f>
        <v>50000</v>
      </c>
      <c r="H15" s="367">
        <v>50000</v>
      </c>
    </row>
    <row r="16" spans="1:8" ht="45">
      <c r="A16" s="321">
        <v>14</v>
      </c>
      <c r="B16" s="192" t="s">
        <v>3507</v>
      </c>
      <c r="C16" s="321" t="s">
        <v>3508</v>
      </c>
      <c r="D16" s="365" t="s">
        <v>3509</v>
      </c>
      <c r="E16" s="367">
        <v>50000</v>
      </c>
      <c r="F16" s="367">
        <v>0</v>
      </c>
      <c r="G16" s="367">
        <f t="shared" si="0"/>
        <v>50000</v>
      </c>
      <c r="H16" s="367">
        <v>50000</v>
      </c>
    </row>
    <row r="17" spans="1:8" ht="45">
      <c r="A17" s="321">
        <v>15</v>
      </c>
      <c r="B17" s="192" t="s">
        <v>3507</v>
      </c>
      <c r="C17" s="321" t="s">
        <v>3510</v>
      </c>
      <c r="D17" s="365" t="s">
        <v>3511</v>
      </c>
      <c r="E17" s="367">
        <v>46000</v>
      </c>
      <c r="F17" s="367">
        <v>0</v>
      </c>
      <c r="G17" s="367">
        <f t="shared" si="0"/>
        <v>46000</v>
      </c>
      <c r="H17" s="367">
        <v>46000</v>
      </c>
    </row>
    <row r="18" spans="1:8" ht="15">
      <c r="A18" s="321">
        <v>16</v>
      </c>
      <c r="B18" s="192" t="s">
        <v>3512</v>
      </c>
      <c r="C18" s="321" t="s">
        <v>3513</v>
      </c>
      <c r="D18" s="193" t="s">
        <v>3514</v>
      </c>
      <c r="E18" s="367">
        <v>90000</v>
      </c>
      <c r="F18" s="367">
        <v>40000</v>
      </c>
      <c r="G18" s="367">
        <f t="shared" si="0"/>
        <v>50000</v>
      </c>
      <c r="H18" s="367">
        <v>50000</v>
      </c>
    </row>
    <row r="19" spans="1:8" ht="15">
      <c r="A19" s="321">
        <v>17</v>
      </c>
      <c r="B19" s="192" t="s">
        <v>3504</v>
      </c>
      <c r="C19" s="321" t="s">
        <v>3515</v>
      </c>
      <c r="D19" s="193" t="s">
        <v>3516</v>
      </c>
      <c r="E19" s="367">
        <v>400000</v>
      </c>
      <c r="F19" s="367">
        <v>350000</v>
      </c>
      <c r="G19" s="367">
        <f t="shared" si="0"/>
        <v>50000</v>
      </c>
      <c r="H19" s="367">
        <v>50000</v>
      </c>
    </row>
    <row r="20" spans="1:8" ht="15">
      <c r="A20" s="321">
        <v>18</v>
      </c>
      <c r="B20" s="192" t="s">
        <v>3512</v>
      </c>
      <c r="C20" s="321" t="s">
        <v>3517</v>
      </c>
      <c r="D20" s="193" t="s">
        <v>3518</v>
      </c>
      <c r="E20" s="367">
        <v>41000</v>
      </c>
      <c r="F20" s="367">
        <v>27500</v>
      </c>
      <c r="G20" s="367">
        <f t="shared" si="0"/>
        <v>13500</v>
      </c>
      <c r="H20" s="367">
        <v>13500</v>
      </c>
    </row>
    <row r="21" spans="1:8" ht="45">
      <c r="A21" s="321">
        <v>19</v>
      </c>
      <c r="B21" s="192" t="s">
        <v>3504</v>
      </c>
      <c r="C21" s="321" t="s">
        <v>3519</v>
      </c>
      <c r="D21" s="365" t="s">
        <v>3520</v>
      </c>
      <c r="E21" s="367">
        <v>225000</v>
      </c>
      <c r="F21" s="367">
        <v>175000</v>
      </c>
      <c r="G21" s="367">
        <f t="shared" si="0"/>
        <v>50000</v>
      </c>
      <c r="H21" s="367">
        <v>50000</v>
      </c>
    </row>
    <row r="22" spans="1:8" ht="15">
      <c r="A22" s="321">
        <v>20</v>
      </c>
      <c r="B22" s="192" t="s">
        <v>3512</v>
      </c>
      <c r="C22" s="321" t="s">
        <v>3521</v>
      </c>
      <c r="D22" s="193" t="s">
        <v>3522</v>
      </c>
      <c r="E22" s="367">
        <v>38000</v>
      </c>
      <c r="F22" s="367">
        <v>25500</v>
      </c>
      <c r="G22" s="367">
        <f t="shared" si="0"/>
        <v>12500</v>
      </c>
      <c r="H22" s="367">
        <v>12500</v>
      </c>
    </row>
    <row r="23" spans="1:8" ht="15">
      <c r="A23" s="321">
        <v>21</v>
      </c>
      <c r="B23" s="192" t="s">
        <v>3507</v>
      </c>
      <c r="C23" s="321" t="s">
        <v>3523</v>
      </c>
      <c r="D23" s="193" t="s">
        <v>3524</v>
      </c>
      <c r="E23" s="367">
        <v>50000</v>
      </c>
      <c r="F23" s="367">
        <v>0</v>
      </c>
      <c r="G23" s="367">
        <f t="shared" si="0"/>
        <v>50000</v>
      </c>
      <c r="H23" s="367">
        <v>50000</v>
      </c>
    </row>
    <row r="24" spans="1:8" ht="15">
      <c r="A24" s="321">
        <v>22</v>
      </c>
      <c r="B24" s="192" t="s">
        <v>3512</v>
      </c>
      <c r="C24" s="321" t="s">
        <v>3525</v>
      </c>
      <c r="D24" s="193" t="s">
        <v>3526</v>
      </c>
      <c r="E24" s="367">
        <v>79000</v>
      </c>
      <c r="F24" s="367">
        <v>35000</v>
      </c>
      <c r="G24" s="367">
        <f t="shared" si="0"/>
        <v>44000</v>
      </c>
      <c r="H24" s="367">
        <v>44000</v>
      </c>
    </row>
    <row r="25" spans="1:8" ht="45">
      <c r="A25" s="321">
        <v>23</v>
      </c>
      <c r="B25" s="192" t="s">
        <v>3527</v>
      </c>
      <c r="C25" s="321" t="s">
        <v>3528</v>
      </c>
      <c r="D25" s="365" t="s">
        <v>3529</v>
      </c>
      <c r="E25" s="367">
        <v>100000</v>
      </c>
      <c r="F25" s="367">
        <v>50000</v>
      </c>
      <c r="G25" s="367">
        <f t="shared" si="0"/>
        <v>50000</v>
      </c>
      <c r="H25" s="367">
        <v>50000</v>
      </c>
    </row>
    <row r="26" spans="1:8" ht="45">
      <c r="A26" s="321">
        <v>24</v>
      </c>
      <c r="B26" s="192" t="s">
        <v>3527</v>
      </c>
      <c r="C26" s="321" t="s">
        <v>3530</v>
      </c>
      <c r="D26" s="365" t="s">
        <v>3531</v>
      </c>
      <c r="E26" s="367">
        <v>100000</v>
      </c>
      <c r="F26" s="367">
        <v>50000</v>
      </c>
      <c r="G26" s="367">
        <f t="shared" si="0"/>
        <v>50000</v>
      </c>
      <c r="H26" s="367">
        <v>50000</v>
      </c>
    </row>
    <row r="27" spans="1:8" ht="45">
      <c r="A27" s="321">
        <v>25</v>
      </c>
      <c r="B27" s="192" t="s">
        <v>3501</v>
      </c>
      <c r="C27" s="321" t="s">
        <v>3532</v>
      </c>
      <c r="D27" s="365" t="s">
        <v>3533</v>
      </c>
      <c r="E27" s="367">
        <v>50000</v>
      </c>
      <c r="F27" s="367">
        <v>0</v>
      </c>
      <c r="G27" s="367">
        <f t="shared" si="0"/>
        <v>50000</v>
      </c>
      <c r="H27" s="367">
        <v>50000</v>
      </c>
    </row>
    <row r="28" spans="1:8" ht="45">
      <c r="A28" s="321">
        <v>26</v>
      </c>
      <c r="B28" s="192" t="s">
        <v>3507</v>
      </c>
      <c r="C28" s="321" t="s">
        <v>3534</v>
      </c>
      <c r="D28" s="365" t="s">
        <v>3535</v>
      </c>
      <c r="E28" s="367">
        <v>50000</v>
      </c>
      <c r="F28" s="367">
        <v>0</v>
      </c>
      <c r="G28" s="367">
        <f t="shared" si="0"/>
        <v>50000</v>
      </c>
      <c r="H28" s="367">
        <v>50000</v>
      </c>
    </row>
    <row r="29" spans="1:8" ht="15">
      <c r="A29" s="321">
        <v>27</v>
      </c>
      <c r="B29" s="192" t="s">
        <v>3536</v>
      </c>
      <c r="C29" s="321" t="s">
        <v>3537</v>
      </c>
      <c r="D29" s="193" t="s">
        <v>3538</v>
      </c>
      <c r="E29" s="367">
        <v>50000</v>
      </c>
      <c r="F29" s="367">
        <v>0</v>
      </c>
      <c r="G29" s="367">
        <f t="shared" si="0"/>
        <v>50000</v>
      </c>
      <c r="H29" s="367">
        <v>50000</v>
      </c>
    </row>
    <row r="30" spans="1:8" ht="15">
      <c r="A30" s="321">
        <v>28</v>
      </c>
      <c r="B30" s="192" t="s">
        <v>3539</v>
      </c>
      <c r="C30" s="321" t="s">
        <v>3540</v>
      </c>
      <c r="D30" s="193" t="s">
        <v>3541</v>
      </c>
      <c r="E30" s="367">
        <v>90000</v>
      </c>
      <c r="F30" s="367">
        <v>40000</v>
      </c>
      <c r="G30" s="367">
        <f t="shared" si="0"/>
        <v>50000</v>
      </c>
      <c r="H30" s="367">
        <v>50000</v>
      </c>
    </row>
    <row r="31" spans="1:8" ht="45">
      <c r="A31" s="321">
        <v>29</v>
      </c>
      <c r="B31" s="192" t="s">
        <v>3507</v>
      </c>
      <c r="C31" s="321" t="s">
        <v>3542</v>
      </c>
      <c r="D31" s="365" t="s">
        <v>3543</v>
      </c>
      <c r="E31" s="367">
        <v>50000</v>
      </c>
      <c r="F31" s="367">
        <v>0</v>
      </c>
      <c r="G31" s="367">
        <f t="shared" si="0"/>
        <v>50000</v>
      </c>
      <c r="H31" s="367">
        <v>50000</v>
      </c>
    </row>
    <row r="32" spans="1:8" ht="45">
      <c r="A32" s="321">
        <v>30</v>
      </c>
      <c r="B32" s="192" t="s">
        <v>3501</v>
      </c>
      <c r="C32" s="321" t="s">
        <v>3544</v>
      </c>
      <c r="D32" s="365" t="s">
        <v>3545</v>
      </c>
      <c r="E32" s="367">
        <v>50000</v>
      </c>
      <c r="F32" s="367">
        <v>0</v>
      </c>
      <c r="G32" s="367">
        <f t="shared" si="0"/>
        <v>50000</v>
      </c>
      <c r="H32" s="367">
        <v>50000</v>
      </c>
    </row>
    <row r="33" spans="1:8" ht="15">
      <c r="A33" s="321">
        <v>31</v>
      </c>
      <c r="B33" s="192" t="s">
        <v>3512</v>
      </c>
      <c r="C33" s="321" t="s">
        <v>3546</v>
      </c>
      <c r="D33" s="193" t="s">
        <v>3547</v>
      </c>
      <c r="E33" s="367">
        <v>75000</v>
      </c>
      <c r="F33" s="367">
        <v>25000</v>
      </c>
      <c r="G33" s="367">
        <f t="shared" si="0"/>
        <v>50000</v>
      </c>
      <c r="H33" s="367">
        <v>50000</v>
      </c>
    </row>
    <row r="34" spans="1:8" ht="15">
      <c r="A34" s="321">
        <v>32</v>
      </c>
      <c r="B34" s="192" t="s">
        <v>3512</v>
      </c>
      <c r="C34" s="321" t="s">
        <v>3548</v>
      </c>
      <c r="D34" s="193" t="s">
        <v>3549</v>
      </c>
      <c r="E34" s="367">
        <v>78000</v>
      </c>
      <c r="F34" s="367">
        <v>35000</v>
      </c>
      <c r="G34" s="367">
        <f t="shared" si="0"/>
        <v>43000</v>
      </c>
      <c r="H34" s="367">
        <v>43000</v>
      </c>
    </row>
    <row r="35" spans="1:8" ht="15">
      <c r="A35" s="321">
        <v>33</v>
      </c>
      <c r="B35" s="192" t="s">
        <v>3550</v>
      </c>
      <c r="C35" s="321" t="s">
        <v>3551</v>
      </c>
      <c r="D35" s="193" t="s">
        <v>3552</v>
      </c>
      <c r="E35" s="367">
        <v>31000</v>
      </c>
      <c r="F35" s="367">
        <v>0</v>
      </c>
      <c r="G35" s="367">
        <f t="shared" si="0"/>
        <v>31000</v>
      </c>
      <c r="H35" s="367">
        <v>31000</v>
      </c>
    </row>
    <row r="36" spans="1:8" ht="15">
      <c r="A36" s="321">
        <v>34</v>
      </c>
      <c r="B36" s="192" t="s">
        <v>3501</v>
      </c>
      <c r="C36" s="321" t="s">
        <v>3553</v>
      </c>
      <c r="D36" s="193" t="s">
        <v>3554</v>
      </c>
      <c r="E36" s="367">
        <v>50000</v>
      </c>
      <c r="F36" s="367">
        <v>0</v>
      </c>
      <c r="G36" s="367">
        <f t="shared" si="0"/>
        <v>50000</v>
      </c>
      <c r="H36" s="367">
        <v>36432.04</v>
      </c>
    </row>
    <row r="37" spans="1:8" ht="45">
      <c r="A37" s="321">
        <v>35</v>
      </c>
      <c r="B37" s="321" t="s">
        <v>3559</v>
      </c>
      <c r="C37" s="321" t="s">
        <v>3560</v>
      </c>
      <c r="D37" s="365" t="s">
        <v>3561</v>
      </c>
      <c r="E37" s="368">
        <v>95000</v>
      </c>
      <c r="F37" s="368">
        <v>45000</v>
      </c>
      <c r="G37" s="368">
        <f>E37-F37</f>
        <v>50000</v>
      </c>
      <c r="H37" s="369">
        <v>50000</v>
      </c>
    </row>
    <row r="38" spans="1:8" ht="15">
      <c r="A38" s="321">
        <v>36</v>
      </c>
      <c r="B38" s="276" t="s">
        <v>3562</v>
      </c>
      <c r="C38" s="276" t="s">
        <v>3563</v>
      </c>
      <c r="D38" s="370" t="s">
        <v>3564</v>
      </c>
      <c r="E38" s="368">
        <v>250000</v>
      </c>
      <c r="F38" s="368">
        <v>200000</v>
      </c>
      <c r="G38" s="368">
        <f aca="true" t="shared" si="1" ref="G38:G53">E38-F38</f>
        <v>50000</v>
      </c>
      <c r="H38" s="369">
        <v>50000</v>
      </c>
    </row>
    <row r="39" spans="1:8" ht="15">
      <c r="A39" s="321">
        <v>37</v>
      </c>
      <c r="B39" s="321" t="s">
        <v>3565</v>
      </c>
      <c r="C39" s="321" t="s">
        <v>3566</v>
      </c>
      <c r="D39" s="193" t="s">
        <v>3567</v>
      </c>
      <c r="E39" s="368">
        <v>15000</v>
      </c>
      <c r="F39" s="368">
        <v>5000</v>
      </c>
      <c r="G39" s="368">
        <f t="shared" si="1"/>
        <v>10000</v>
      </c>
      <c r="H39" s="369">
        <v>10000</v>
      </c>
    </row>
    <row r="40" spans="1:8" ht="15">
      <c r="A40" s="321">
        <v>38</v>
      </c>
      <c r="B40" s="321" t="s">
        <v>3568</v>
      </c>
      <c r="C40" s="321" t="s">
        <v>3569</v>
      </c>
      <c r="D40" s="193" t="s">
        <v>3570</v>
      </c>
      <c r="E40" s="368">
        <v>31611.61</v>
      </c>
      <c r="F40" s="368">
        <v>0</v>
      </c>
      <c r="G40" s="368">
        <f t="shared" si="1"/>
        <v>31611.61</v>
      </c>
      <c r="H40" s="369">
        <v>31611.61</v>
      </c>
    </row>
    <row r="41" spans="1:8" ht="15">
      <c r="A41" s="321">
        <v>39</v>
      </c>
      <c r="B41" s="321" t="s">
        <v>3571</v>
      </c>
      <c r="C41" s="321" t="s">
        <v>3572</v>
      </c>
      <c r="D41" s="193" t="s">
        <v>3573</v>
      </c>
      <c r="E41" s="368">
        <v>49000</v>
      </c>
      <c r="F41" s="368">
        <v>0</v>
      </c>
      <c r="G41" s="368">
        <f t="shared" si="1"/>
        <v>49000</v>
      </c>
      <c r="H41" s="369">
        <v>49000</v>
      </c>
    </row>
    <row r="42" spans="1:8" ht="15">
      <c r="A42" s="321">
        <v>40</v>
      </c>
      <c r="B42" s="321" t="s">
        <v>3574</v>
      </c>
      <c r="C42" s="321" t="s">
        <v>3575</v>
      </c>
      <c r="D42" s="193" t="s">
        <v>3576</v>
      </c>
      <c r="E42" s="368">
        <v>49999.6</v>
      </c>
      <c r="F42" s="368">
        <v>0</v>
      </c>
      <c r="G42" s="368">
        <f t="shared" si="1"/>
        <v>49999.6</v>
      </c>
      <c r="H42" s="369">
        <v>49999.6</v>
      </c>
    </row>
    <row r="43" spans="1:8" ht="15">
      <c r="A43" s="321">
        <v>41</v>
      </c>
      <c r="B43" s="321" t="s">
        <v>3577</v>
      </c>
      <c r="C43" s="321" t="s">
        <v>3578</v>
      </c>
      <c r="D43" s="193" t="s">
        <v>3579</v>
      </c>
      <c r="E43" s="368">
        <v>81536.16</v>
      </c>
      <c r="F43" s="368">
        <v>31536.16</v>
      </c>
      <c r="G43" s="368">
        <f t="shared" si="1"/>
        <v>50000</v>
      </c>
      <c r="H43" s="369">
        <v>50000</v>
      </c>
    </row>
    <row r="44" spans="1:8" ht="15">
      <c r="A44" s="321">
        <v>42</v>
      </c>
      <c r="B44" s="321" t="s">
        <v>3580</v>
      </c>
      <c r="C44" s="321" t="s">
        <v>3581</v>
      </c>
      <c r="D44" s="193" t="s">
        <v>3582</v>
      </c>
      <c r="E44" s="368">
        <v>35460.46</v>
      </c>
      <c r="F44" s="368">
        <v>0</v>
      </c>
      <c r="G44" s="368">
        <f t="shared" si="1"/>
        <v>35460.46</v>
      </c>
      <c r="H44" s="369">
        <v>35460.46</v>
      </c>
    </row>
    <row r="45" spans="1:8" ht="15">
      <c r="A45" s="321">
        <v>43</v>
      </c>
      <c r="B45" s="321" t="s">
        <v>3583</v>
      </c>
      <c r="C45" s="321" t="s">
        <v>3584</v>
      </c>
      <c r="D45" s="193" t="s">
        <v>3585</v>
      </c>
      <c r="E45" s="368">
        <v>49965.5</v>
      </c>
      <c r="F45" s="368">
        <v>0</v>
      </c>
      <c r="G45" s="368">
        <f t="shared" si="1"/>
        <v>49965.5</v>
      </c>
      <c r="H45" s="369">
        <v>49965.5</v>
      </c>
    </row>
    <row r="46" spans="1:8" ht="15">
      <c r="A46" s="321">
        <v>44</v>
      </c>
      <c r="B46" s="321" t="s">
        <v>3565</v>
      </c>
      <c r="C46" s="321" t="s">
        <v>3586</v>
      </c>
      <c r="D46" s="193" t="s">
        <v>3587</v>
      </c>
      <c r="E46" s="368">
        <v>18000</v>
      </c>
      <c r="F46" s="368">
        <v>6000</v>
      </c>
      <c r="G46" s="368">
        <f t="shared" si="1"/>
        <v>12000</v>
      </c>
      <c r="H46" s="369">
        <v>12000</v>
      </c>
    </row>
    <row r="47" spans="1:8" ht="15">
      <c r="A47" s="321">
        <v>45</v>
      </c>
      <c r="B47" s="321" t="s">
        <v>3588</v>
      </c>
      <c r="C47" s="321" t="s">
        <v>3589</v>
      </c>
      <c r="D47" s="193" t="s">
        <v>3590</v>
      </c>
      <c r="E47" s="368">
        <v>60000</v>
      </c>
      <c r="F47" s="368">
        <v>10000</v>
      </c>
      <c r="G47" s="368">
        <f t="shared" si="1"/>
        <v>50000</v>
      </c>
      <c r="H47" s="369">
        <v>50000</v>
      </c>
    </row>
    <row r="48" spans="1:8" ht="45">
      <c r="A48" s="321">
        <v>46</v>
      </c>
      <c r="B48" s="321" t="s">
        <v>3591</v>
      </c>
      <c r="C48" s="321" t="s">
        <v>3592</v>
      </c>
      <c r="D48" s="365" t="s">
        <v>3593</v>
      </c>
      <c r="E48" s="368">
        <v>137687</v>
      </c>
      <c r="F48" s="368">
        <v>87687</v>
      </c>
      <c r="G48" s="368">
        <f t="shared" si="1"/>
        <v>50000</v>
      </c>
      <c r="H48" s="369">
        <v>50000</v>
      </c>
    </row>
    <row r="49" spans="1:8" ht="15">
      <c r="A49" s="321">
        <v>47</v>
      </c>
      <c r="B49" s="321" t="s">
        <v>3577</v>
      </c>
      <c r="C49" s="321" t="s">
        <v>3594</v>
      </c>
      <c r="D49" s="193" t="s">
        <v>3595</v>
      </c>
      <c r="E49" s="368">
        <v>58755.49</v>
      </c>
      <c r="F49" s="368">
        <v>8755.49</v>
      </c>
      <c r="G49" s="368">
        <f t="shared" si="1"/>
        <v>50000</v>
      </c>
      <c r="H49" s="369">
        <v>50000</v>
      </c>
    </row>
    <row r="50" spans="1:8" ht="15">
      <c r="A50" s="321">
        <v>48</v>
      </c>
      <c r="B50" s="321" t="s">
        <v>3596</v>
      </c>
      <c r="C50" s="321" t="s">
        <v>3597</v>
      </c>
      <c r="D50" s="193" t="s">
        <v>3598</v>
      </c>
      <c r="E50" s="368">
        <v>26000</v>
      </c>
      <c r="F50" s="368">
        <v>4000</v>
      </c>
      <c r="G50" s="368">
        <f t="shared" si="1"/>
        <v>22000</v>
      </c>
      <c r="H50" s="369">
        <v>22000</v>
      </c>
    </row>
    <row r="51" spans="1:8" ht="15">
      <c r="A51" s="321">
        <v>49</v>
      </c>
      <c r="B51" s="321" t="s">
        <v>3588</v>
      </c>
      <c r="C51" s="321" t="s">
        <v>3599</v>
      </c>
      <c r="D51" s="193" t="s">
        <v>3600</v>
      </c>
      <c r="E51" s="368">
        <v>60000</v>
      </c>
      <c r="F51" s="368">
        <v>10000</v>
      </c>
      <c r="G51" s="368">
        <f t="shared" si="1"/>
        <v>50000</v>
      </c>
      <c r="H51" s="369">
        <v>50000</v>
      </c>
    </row>
    <row r="52" spans="1:8" ht="15">
      <c r="A52" s="321">
        <v>50</v>
      </c>
      <c r="B52" s="321" t="s">
        <v>3601</v>
      </c>
      <c r="C52" s="321" t="s">
        <v>3602</v>
      </c>
      <c r="D52" s="193" t="s">
        <v>3603</v>
      </c>
      <c r="E52" s="368">
        <v>36428.55</v>
      </c>
      <c r="F52" s="368">
        <v>0</v>
      </c>
      <c r="G52" s="368">
        <f t="shared" si="1"/>
        <v>36428.55</v>
      </c>
      <c r="H52" s="369">
        <v>36428.55</v>
      </c>
    </row>
    <row r="53" spans="1:8" ht="15">
      <c r="A53" s="321">
        <v>51</v>
      </c>
      <c r="B53" s="321" t="s">
        <v>3604</v>
      </c>
      <c r="C53" s="321" t="s">
        <v>3605</v>
      </c>
      <c r="D53" s="193" t="s">
        <v>3606</v>
      </c>
      <c r="E53" s="368">
        <v>50000</v>
      </c>
      <c r="F53" s="368">
        <v>0</v>
      </c>
      <c r="G53" s="368">
        <f t="shared" si="1"/>
        <v>50000</v>
      </c>
      <c r="H53" s="369">
        <v>50000</v>
      </c>
    </row>
    <row r="54" spans="1:8" ht="30">
      <c r="A54" s="321">
        <v>52</v>
      </c>
      <c r="B54" s="321" t="s">
        <v>902</v>
      </c>
      <c r="C54" s="371" t="s">
        <v>903</v>
      </c>
      <c r="D54" s="371" t="s">
        <v>904</v>
      </c>
      <c r="E54" s="372">
        <v>49980</v>
      </c>
      <c r="F54" s="372">
        <v>0</v>
      </c>
      <c r="G54" s="373">
        <v>49980</v>
      </c>
      <c r="H54" s="374">
        <v>49980</v>
      </c>
    </row>
    <row r="55" spans="1:9" ht="45">
      <c r="A55" s="321">
        <v>53</v>
      </c>
      <c r="B55" s="321" t="s">
        <v>905</v>
      </c>
      <c r="C55" s="371" t="s">
        <v>906</v>
      </c>
      <c r="D55" s="371" t="s">
        <v>907</v>
      </c>
      <c r="E55" s="372">
        <v>27000</v>
      </c>
      <c r="F55" s="372">
        <v>0</v>
      </c>
      <c r="G55" s="373">
        <v>27000</v>
      </c>
      <c r="H55" s="374">
        <v>17229.09</v>
      </c>
      <c r="I55" s="65"/>
    </row>
    <row r="56" spans="1:8" ht="15">
      <c r="A56" s="125"/>
      <c r="B56" s="125"/>
      <c r="C56" s="125"/>
      <c r="D56" s="125"/>
      <c r="E56" s="125"/>
      <c r="F56" s="125"/>
      <c r="G56" s="327" t="s">
        <v>5651</v>
      </c>
      <c r="H56" s="375">
        <f>SUM(H3:H55)</f>
        <v>2535106.85</v>
      </c>
    </row>
    <row r="57" spans="1:8" ht="15">
      <c r="A57" s="125"/>
      <c r="B57" s="125"/>
      <c r="C57" s="125"/>
      <c r="D57" s="125"/>
      <c r="E57" s="125"/>
      <c r="F57" s="125"/>
      <c r="G57" s="125"/>
      <c r="H57" s="125"/>
    </row>
    <row r="58" spans="1:8" ht="15">
      <c r="A58" s="125"/>
      <c r="B58" s="125"/>
      <c r="C58" s="125"/>
      <c r="D58" s="125"/>
      <c r="E58" s="125"/>
      <c r="F58" s="125"/>
      <c r="G58" s="125"/>
      <c r="H58" s="125"/>
    </row>
    <row r="59" spans="1:8" ht="18.75">
      <c r="A59" s="447" t="s">
        <v>568</v>
      </c>
      <c r="B59" s="447"/>
      <c r="C59" s="447"/>
      <c r="D59" s="447"/>
      <c r="E59" s="447"/>
      <c r="F59" s="447"/>
      <c r="G59" s="447"/>
      <c r="H59" s="447"/>
    </row>
    <row r="60" spans="1:8" ht="15">
      <c r="A60" s="91">
        <v>1</v>
      </c>
      <c r="B60" s="376" t="s">
        <v>3471</v>
      </c>
      <c r="C60" s="321" t="s">
        <v>3486</v>
      </c>
      <c r="D60" s="193" t="s">
        <v>3487</v>
      </c>
      <c r="E60" s="366">
        <v>55000</v>
      </c>
      <c r="F60" s="367">
        <v>0</v>
      </c>
      <c r="G60" s="367">
        <v>55000</v>
      </c>
      <c r="H60" s="367">
        <v>55000</v>
      </c>
    </row>
    <row r="61" spans="1:8" ht="15">
      <c r="A61" s="91">
        <v>2</v>
      </c>
      <c r="B61" s="376" t="s">
        <v>3471</v>
      </c>
      <c r="C61" s="321" t="s">
        <v>3488</v>
      </c>
      <c r="D61" s="193" t="s">
        <v>3489</v>
      </c>
      <c r="E61" s="366">
        <v>50560</v>
      </c>
      <c r="F61" s="367">
        <v>0</v>
      </c>
      <c r="G61" s="367">
        <v>50560</v>
      </c>
      <c r="H61" s="367">
        <v>50560</v>
      </c>
    </row>
    <row r="62" spans="1:8" ht="15">
      <c r="A62" s="91">
        <v>3</v>
      </c>
      <c r="B62" s="377"/>
      <c r="C62" s="377"/>
      <c r="D62" s="326"/>
      <c r="E62" s="377"/>
      <c r="F62" s="326"/>
      <c r="G62" s="326"/>
      <c r="H62" s="326"/>
    </row>
    <row r="63" spans="1:8" ht="15">
      <c r="A63" s="91">
        <v>4</v>
      </c>
      <c r="B63" s="378" t="s">
        <v>3490</v>
      </c>
      <c r="C63" s="321" t="s">
        <v>3499</v>
      </c>
      <c r="D63" s="193" t="s">
        <v>3500</v>
      </c>
      <c r="E63" s="367">
        <v>70000</v>
      </c>
      <c r="F63" s="367">
        <v>0</v>
      </c>
      <c r="G63" s="368">
        <v>70000</v>
      </c>
      <c r="H63" s="368">
        <v>243.77</v>
      </c>
    </row>
    <row r="64" spans="1:8" ht="15">
      <c r="A64" s="91">
        <v>5</v>
      </c>
      <c r="B64" s="378" t="s">
        <v>3507</v>
      </c>
      <c r="C64" s="321" t="s">
        <v>3555</v>
      </c>
      <c r="D64" s="193" t="s">
        <v>3556</v>
      </c>
      <c r="E64" s="367">
        <v>50000</v>
      </c>
      <c r="F64" s="367">
        <v>0</v>
      </c>
      <c r="G64" s="367">
        <f>E64-F64</f>
        <v>50000</v>
      </c>
      <c r="H64" s="367">
        <v>50000</v>
      </c>
    </row>
    <row r="65" spans="1:8" ht="15">
      <c r="A65" s="91">
        <v>6</v>
      </c>
      <c r="B65" s="378" t="s">
        <v>3501</v>
      </c>
      <c r="C65" s="321" t="s">
        <v>3557</v>
      </c>
      <c r="D65" s="193" t="s">
        <v>3558</v>
      </c>
      <c r="E65" s="367">
        <v>50000</v>
      </c>
      <c r="F65" s="367">
        <v>0</v>
      </c>
      <c r="G65" s="367">
        <f>E65-F65</f>
        <v>50000</v>
      </c>
      <c r="H65" s="367">
        <v>44416.76</v>
      </c>
    </row>
    <row r="66" spans="1:8" ht="30">
      <c r="A66" s="91">
        <v>7</v>
      </c>
      <c r="B66" s="376" t="s">
        <v>3601</v>
      </c>
      <c r="C66" s="371" t="s">
        <v>911</v>
      </c>
      <c r="D66" s="371" t="s">
        <v>912</v>
      </c>
      <c r="E66" s="372">
        <v>44175.92</v>
      </c>
      <c r="F66" s="372">
        <v>0</v>
      </c>
      <c r="G66" s="373">
        <v>44175.92</v>
      </c>
      <c r="H66" s="374">
        <v>44175.92</v>
      </c>
    </row>
    <row r="67" spans="1:8" ht="15">
      <c r="A67" s="91">
        <v>8</v>
      </c>
      <c r="B67" s="376" t="s">
        <v>913</v>
      </c>
      <c r="C67" s="371" t="s">
        <v>914</v>
      </c>
      <c r="D67" s="371" t="s">
        <v>915</v>
      </c>
      <c r="E67" s="372">
        <v>35000</v>
      </c>
      <c r="F67" s="372">
        <v>0</v>
      </c>
      <c r="G67" s="373">
        <v>35000</v>
      </c>
      <c r="H67" s="374">
        <v>25190.93299999996</v>
      </c>
    </row>
    <row r="68" spans="1:8" ht="45">
      <c r="A68" s="91">
        <v>9</v>
      </c>
      <c r="B68" s="376" t="s">
        <v>908</v>
      </c>
      <c r="C68" s="371" t="s">
        <v>909</v>
      </c>
      <c r="D68" s="371" t="s">
        <v>910</v>
      </c>
      <c r="E68" s="372">
        <v>8000</v>
      </c>
      <c r="F68" s="372">
        <v>0</v>
      </c>
      <c r="G68" s="373">
        <v>8000</v>
      </c>
      <c r="H68" s="374">
        <v>8000</v>
      </c>
    </row>
  </sheetData>
  <sheetProtection/>
  <mergeCells count="2">
    <mergeCell ref="A59:H59"/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0">
      <selection activeCell="G13" sqref="G13"/>
    </sheetView>
  </sheetViews>
  <sheetFormatPr defaultColWidth="9.140625" defaultRowHeight="12.75"/>
  <cols>
    <col min="1" max="1" width="9.140625" style="387" customWidth="1"/>
    <col min="2" max="2" width="18.140625" style="387" customWidth="1"/>
    <col min="3" max="6" width="18.8515625" style="20" customWidth="1"/>
    <col min="7" max="7" width="12.7109375" style="20" customWidth="1"/>
    <col min="8" max="8" width="9.140625" style="20" customWidth="1"/>
    <col min="9" max="9" width="10.00390625" style="20" bestFit="1" customWidth="1"/>
    <col min="10" max="16384" width="9.140625" style="20" customWidth="1"/>
  </cols>
  <sheetData>
    <row r="1" spans="1:7" ht="26.25">
      <c r="A1" s="494" t="s">
        <v>1179</v>
      </c>
      <c r="B1" s="494"/>
      <c r="C1" s="494"/>
      <c r="D1" s="494"/>
      <c r="E1" s="494"/>
      <c r="F1" s="494"/>
      <c r="G1" s="494"/>
    </row>
    <row r="2" spans="1:7" ht="30">
      <c r="A2" s="379" t="s">
        <v>1177</v>
      </c>
      <c r="B2" s="379" t="s">
        <v>3607</v>
      </c>
      <c r="C2" s="379" t="s">
        <v>3608</v>
      </c>
      <c r="D2" s="379" t="s">
        <v>5789</v>
      </c>
      <c r="E2" s="379" t="s">
        <v>3609</v>
      </c>
      <c r="F2" s="379" t="s">
        <v>3610</v>
      </c>
      <c r="G2" s="379" t="s">
        <v>1170</v>
      </c>
    </row>
    <row r="3" spans="1:7" ht="60">
      <c r="A3" s="380">
        <v>1</v>
      </c>
      <c r="B3" s="380" t="s">
        <v>3611</v>
      </c>
      <c r="C3" s="119" t="s">
        <v>3612</v>
      </c>
      <c r="D3" s="380" t="s">
        <v>3613</v>
      </c>
      <c r="E3" s="380" t="s">
        <v>3614</v>
      </c>
      <c r="F3" s="380" t="s">
        <v>3615</v>
      </c>
      <c r="G3" s="381">
        <v>70000</v>
      </c>
    </row>
    <row r="4" spans="1:9" ht="60">
      <c r="A4" s="380">
        <v>2</v>
      </c>
      <c r="B4" s="380" t="s">
        <v>3611</v>
      </c>
      <c r="C4" s="123" t="s">
        <v>3616</v>
      </c>
      <c r="D4" s="380" t="s">
        <v>3617</v>
      </c>
      <c r="E4" s="380" t="s">
        <v>3614</v>
      </c>
      <c r="F4" s="380" t="s">
        <v>3615</v>
      </c>
      <c r="G4" s="381">
        <v>70000</v>
      </c>
      <c r="I4" s="66"/>
    </row>
    <row r="5" spans="1:7" ht="90">
      <c r="A5" s="380">
        <v>3</v>
      </c>
      <c r="B5" s="380" t="s">
        <v>3611</v>
      </c>
      <c r="C5" s="119" t="s">
        <v>3618</v>
      </c>
      <c r="D5" s="380" t="s">
        <v>3619</v>
      </c>
      <c r="E5" s="380" t="s">
        <v>3620</v>
      </c>
      <c r="F5" s="380" t="s">
        <v>3615</v>
      </c>
      <c r="G5" s="381">
        <v>70000</v>
      </c>
    </row>
    <row r="6" spans="1:9" ht="90">
      <c r="A6" s="380">
        <v>4</v>
      </c>
      <c r="B6" s="380" t="s">
        <v>3611</v>
      </c>
      <c r="C6" s="124">
        <v>70650610</v>
      </c>
      <c r="D6" s="119" t="s">
        <v>3621</v>
      </c>
      <c r="E6" s="380" t="s">
        <v>3620</v>
      </c>
      <c r="F6" s="380" t="s">
        <v>3615</v>
      </c>
      <c r="G6" s="381">
        <v>70000</v>
      </c>
      <c r="I6" s="66"/>
    </row>
    <row r="7" spans="1:7" ht="60">
      <c r="A7" s="380">
        <v>5</v>
      </c>
      <c r="B7" s="380" t="s">
        <v>3611</v>
      </c>
      <c r="C7" s="119">
        <v>70030612</v>
      </c>
      <c r="D7" s="380" t="s">
        <v>3622</v>
      </c>
      <c r="E7" s="380" t="s">
        <v>3623</v>
      </c>
      <c r="F7" s="380" t="s">
        <v>3615</v>
      </c>
      <c r="G7" s="381">
        <v>70000</v>
      </c>
    </row>
    <row r="8" spans="1:7" ht="45">
      <c r="A8" s="380">
        <v>6</v>
      </c>
      <c r="B8" s="380" t="s">
        <v>3611</v>
      </c>
      <c r="C8" s="119" t="s">
        <v>3624</v>
      </c>
      <c r="D8" s="380" t="s">
        <v>3625</v>
      </c>
      <c r="E8" s="380" t="s">
        <v>3626</v>
      </c>
      <c r="F8" s="380" t="s">
        <v>3615</v>
      </c>
      <c r="G8" s="381">
        <v>70000</v>
      </c>
    </row>
    <row r="9" spans="1:7" ht="45">
      <c r="A9" s="380">
        <v>7</v>
      </c>
      <c r="B9" s="380" t="s">
        <v>3627</v>
      </c>
      <c r="C9" s="124">
        <v>70031400</v>
      </c>
      <c r="D9" s="380" t="s">
        <v>3628</v>
      </c>
      <c r="E9" s="380" t="s">
        <v>3629</v>
      </c>
      <c r="F9" s="380" t="s">
        <v>3615</v>
      </c>
      <c r="G9" s="381">
        <v>50000</v>
      </c>
    </row>
    <row r="10" spans="1:7" ht="45">
      <c r="A10" s="380">
        <v>8</v>
      </c>
      <c r="B10" s="380" t="s">
        <v>3630</v>
      </c>
      <c r="C10" s="124">
        <v>70175000</v>
      </c>
      <c r="D10" s="380" t="s">
        <v>3631</v>
      </c>
      <c r="E10" s="380" t="s">
        <v>3632</v>
      </c>
      <c r="F10" s="380" t="s">
        <v>3615</v>
      </c>
      <c r="G10" s="381">
        <v>50000</v>
      </c>
    </row>
    <row r="11" spans="1:8" ht="45">
      <c r="A11" s="380">
        <v>9</v>
      </c>
      <c r="B11" s="380" t="s">
        <v>3633</v>
      </c>
      <c r="C11" s="380">
        <v>70201600</v>
      </c>
      <c r="D11" s="380" t="s">
        <v>3634</v>
      </c>
      <c r="E11" s="380" t="s">
        <v>3635</v>
      </c>
      <c r="F11" s="380" t="s">
        <v>3615</v>
      </c>
      <c r="G11" s="381">
        <v>50000</v>
      </c>
      <c r="H11" s="20" t="s">
        <v>5743</v>
      </c>
    </row>
    <row r="12" spans="1:7" ht="45">
      <c r="A12" s="380">
        <v>10</v>
      </c>
      <c r="B12" s="380" t="s">
        <v>3636</v>
      </c>
      <c r="C12" s="380">
        <v>70402700</v>
      </c>
      <c r="D12" s="380" t="s">
        <v>3637</v>
      </c>
      <c r="E12" s="380" t="s">
        <v>3638</v>
      </c>
      <c r="F12" s="380" t="s">
        <v>3615</v>
      </c>
      <c r="G12" s="381">
        <v>42113.13</v>
      </c>
    </row>
    <row r="13" spans="1:7" ht="15">
      <c r="A13" s="380"/>
      <c r="B13" s="380"/>
      <c r="C13" s="380"/>
      <c r="D13" s="380"/>
      <c r="E13" s="380"/>
      <c r="F13" s="382" t="s">
        <v>5651</v>
      </c>
      <c r="G13" s="383">
        <f>SUM(G3:G12)</f>
        <v>612113.13</v>
      </c>
    </row>
    <row r="14" spans="1:7" ht="15">
      <c r="A14" s="386"/>
      <c r="B14" s="384"/>
      <c r="C14" s="384"/>
      <c r="D14" s="384"/>
      <c r="E14" s="384"/>
      <c r="F14" s="384"/>
      <c r="G14" s="385"/>
    </row>
    <row r="15" spans="1:7" ht="18.75">
      <c r="A15" s="497" t="s">
        <v>566</v>
      </c>
      <c r="B15" s="498"/>
      <c r="C15" s="498"/>
      <c r="D15" s="498"/>
      <c r="E15" s="498"/>
      <c r="F15" s="498"/>
      <c r="G15" s="499"/>
    </row>
    <row r="16" spans="1:7" ht="45">
      <c r="A16" s="380">
        <v>11</v>
      </c>
      <c r="B16" s="380" t="s">
        <v>3639</v>
      </c>
      <c r="C16" s="119">
        <v>70672500</v>
      </c>
      <c r="D16" s="119" t="s">
        <v>3640</v>
      </c>
      <c r="E16" s="119" t="s">
        <v>3632</v>
      </c>
      <c r="F16" s="380" t="s">
        <v>3615</v>
      </c>
      <c r="G16" s="381">
        <v>50000</v>
      </c>
    </row>
    <row r="17" spans="3:7" ht="12.75">
      <c r="C17" s="67"/>
      <c r="D17" s="67"/>
      <c r="E17" s="67"/>
      <c r="F17" s="67"/>
      <c r="G17" s="388"/>
    </row>
    <row r="18" ht="12.75">
      <c r="G18" s="66"/>
    </row>
    <row r="25" ht="12.75">
      <c r="B25" s="387" t="s">
        <v>5743</v>
      </c>
    </row>
  </sheetData>
  <sheetProtection/>
  <mergeCells count="2">
    <mergeCell ref="A1:G1"/>
    <mergeCell ref="A15:G15"/>
  </mergeCells>
  <hyperlinks>
    <hyperlink ref="C10" r:id="rId1" display="http://anagrafeediliziascolastica.regione.vda.it/gst_edilizia.asp?Action=INS_DATI_COD&amp;Cod_Edificio=0070175000"/>
  </hyperlinks>
  <printOptions/>
  <pageMargins left="0.7" right="0.7" top="0.75" bottom="0.75" header="0.3" footer="0.3"/>
  <pageSetup fitToHeight="0" fitToWidth="1" horizontalDpi="600" verticalDpi="600" orientation="landscape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0"/>
  <sheetViews>
    <sheetView zoomScalePageLayoutView="0" workbookViewId="0" topLeftCell="A3">
      <pane ySplit="330" topLeftCell="A190" activePane="bottomLeft" state="split"/>
      <selection pane="topLeft" activeCell="A1" sqref="A1:IV1"/>
      <selection pane="bottomLeft" activeCell="B26" sqref="B26"/>
    </sheetView>
  </sheetViews>
  <sheetFormatPr defaultColWidth="52.57421875" defaultRowHeight="12.75"/>
  <cols>
    <col min="1" max="1" width="9.140625" style="68" bestFit="1" customWidth="1"/>
    <col min="2" max="2" width="12.57421875" style="68" bestFit="1" customWidth="1"/>
    <col min="3" max="3" width="34.7109375" style="68" bestFit="1" customWidth="1"/>
    <col min="4" max="4" width="17.57421875" style="68" customWidth="1"/>
    <col min="5" max="5" width="25.00390625" style="68" customWidth="1"/>
    <col min="6" max="6" width="22.140625" style="68" customWidth="1"/>
    <col min="7" max="7" width="19.28125" style="68" customWidth="1"/>
    <col min="8" max="8" width="37.00390625" style="68" customWidth="1"/>
    <col min="9" max="16384" width="52.57421875" style="68" customWidth="1"/>
  </cols>
  <sheetData>
    <row r="1" spans="1:8" ht="26.25">
      <c r="A1" s="500" t="s">
        <v>3641</v>
      </c>
      <c r="B1" s="500"/>
      <c r="C1" s="500"/>
      <c r="D1" s="500"/>
      <c r="E1" s="500"/>
      <c r="F1" s="500"/>
      <c r="G1" s="500"/>
      <c r="H1" s="500"/>
    </row>
    <row r="2" spans="1:8" ht="30">
      <c r="A2" s="389" t="s">
        <v>4097</v>
      </c>
      <c r="B2" s="389" t="s">
        <v>4833</v>
      </c>
      <c r="C2" s="389" t="s">
        <v>4832</v>
      </c>
      <c r="D2" s="399" t="s">
        <v>5655</v>
      </c>
      <c r="E2" s="389" t="s">
        <v>3642</v>
      </c>
      <c r="F2" s="389" t="s">
        <v>1170</v>
      </c>
      <c r="G2" s="399" t="s">
        <v>3643</v>
      </c>
      <c r="H2" s="389" t="s">
        <v>3644</v>
      </c>
    </row>
    <row r="3" spans="1:8" ht="30">
      <c r="A3" s="390">
        <v>1</v>
      </c>
      <c r="B3" s="391" t="s">
        <v>3645</v>
      </c>
      <c r="C3" s="391" t="s">
        <v>3646</v>
      </c>
      <c r="D3" s="391" t="s">
        <v>3647</v>
      </c>
      <c r="E3" s="391" t="s">
        <v>3648</v>
      </c>
      <c r="F3" s="392">
        <v>70000</v>
      </c>
      <c r="G3" s="392">
        <v>460000</v>
      </c>
      <c r="H3" s="391" t="s">
        <v>3649</v>
      </c>
    </row>
    <row r="4" spans="1:8" ht="15">
      <c r="A4" s="390">
        <v>2</v>
      </c>
      <c r="B4" s="391" t="s">
        <v>3645</v>
      </c>
      <c r="C4" s="391" t="s">
        <v>3650</v>
      </c>
      <c r="D4" s="391" t="s">
        <v>3651</v>
      </c>
      <c r="E4" s="391" t="s">
        <v>3652</v>
      </c>
      <c r="F4" s="392">
        <v>48500</v>
      </c>
      <c r="G4" s="392">
        <v>34000</v>
      </c>
      <c r="H4" s="391" t="s">
        <v>3653</v>
      </c>
    </row>
    <row r="5" spans="1:8" ht="15">
      <c r="A5" s="390">
        <v>3</v>
      </c>
      <c r="B5" s="391" t="s">
        <v>3654</v>
      </c>
      <c r="C5" s="391" t="s">
        <v>3655</v>
      </c>
      <c r="D5" s="391" t="s">
        <v>3656</v>
      </c>
      <c r="E5" s="391" t="s">
        <v>3657</v>
      </c>
      <c r="F5" s="392">
        <v>32500</v>
      </c>
      <c r="G5" s="392">
        <v>33000</v>
      </c>
      <c r="H5" s="391" t="s">
        <v>3658</v>
      </c>
    </row>
    <row r="6" spans="1:8" ht="15">
      <c r="A6" s="390">
        <v>4</v>
      </c>
      <c r="B6" s="391" t="s">
        <v>3645</v>
      </c>
      <c r="C6" s="391" t="s">
        <v>3659</v>
      </c>
      <c r="D6" s="391" t="s">
        <v>3660</v>
      </c>
      <c r="E6" s="391" t="s">
        <v>3661</v>
      </c>
      <c r="F6" s="392">
        <v>0</v>
      </c>
      <c r="G6" s="392">
        <v>121740.47</v>
      </c>
      <c r="H6" s="391" t="s">
        <v>3662</v>
      </c>
    </row>
    <row r="7" spans="1:8" ht="15">
      <c r="A7" s="390">
        <v>5</v>
      </c>
      <c r="B7" s="391" t="s">
        <v>3663</v>
      </c>
      <c r="C7" s="391" t="s">
        <v>3664</v>
      </c>
      <c r="D7" s="391" t="s">
        <v>3665</v>
      </c>
      <c r="E7" s="391" t="s">
        <v>3666</v>
      </c>
      <c r="F7" s="392">
        <v>50000</v>
      </c>
      <c r="G7" s="392">
        <v>48000</v>
      </c>
      <c r="H7" s="391" t="s">
        <v>3667</v>
      </c>
    </row>
    <row r="8" spans="1:8" ht="15">
      <c r="A8" s="390">
        <v>6</v>
      </c>
      <c r="B8" s="391" t="s">
        <v>3668</v>
      </c>
      <c r="C8" s="391" t="s">
        <v>3669</v>
      </c>
      <c r="D8" s="391" t="s">
        <v>3670</v>
      </c>
      <c r="E8" s="391" t="s">
        <v>3671</v>
      </c>
      <c r="F8" s="392">
        <v>50000</v>
      </c>
      <c r="G8" s="392">
        <v>60000</v>
      </c>
      <c r="H8" s="391" t="s">
        <v>3672</v>
      </c>
    </row>
    <row r="9" spans="1:8" ht="15">
      <c r="A9" s="390">
        <v>7</v>
      </c>
      <c r="B9" s="391" t="s">
        <v>3673</v>
      </c>
      <c r="C9" s="391" t="s">
        <v>3674</v>
      </c>
      <c r="D9" s="391" t="s">
        <v>3675</v>
      </c>
      <c r="E9" s="391" t="s">
        <v>3676</v>
      </c>
      <c r="F9" s="392">
        <v>50000</v>
      </c>
      <c r="G9" s="392">
        <v>32098.57</v>
      </c>
      <c r="H9" s="391" t="s">
        <v>3677</v>
      </c>
    </row>
    <row r="10" spans="1:8" ht="15">
      <c r="A10" s="390">
        <v>8</v>
      </c>
      <c r="B10" s="391" t="s">
        <v>3673</v>
      </c>
      <c r="C10" s="391" t="s">
        <v>3678</v>
      </c>
      <c r="D10" s="391" t="s">
        <v>3679</v>
      </c>
      <c r="E10" s="391" t="s">
        <v>3680</v>
      </c>
      <c r="F10" s="392">
        <v>50000</v>
      </c>
      <c r="G10" s="392">
        <v>52000</v>
      </c>
      <c r="H10" s="391" t="s">
        <v>3681</v>
      </c>
    </row>
    <row r="11" spans="1:8" ht="30">
      <c r="A11" s="390">
        <v>9</v>
      </c>
      <c r="B11" s="391" t="s">
        <v>3654</v>
      </c>
      <c r="C11" s="391" t="s">
        <v>3682</v>
      </c>
      <c r="D11" s="391" t="s">
        <v>3683</v>
      </c>
      <c r="E11" s="391" t="s">
        <v>3684</v>
      </c>
      <c r="F11" s="392">
        <v>45978</v>
      </c>
      <c r="G11" s="392">
        <v>12222</v>
      </c>
      <c r="H11" s="391" t="s">
        <v>3685</v>
      </c>
    </row>
    <row r="12" spans="1:8" ht="15">
      <c r="A12" s="390">
        <v>10</v>
      </c>
      <c r="B12" s="391" t="s">
        <v>3663</v>
      </c>
      <c r="C12" s="391" t="s">
        <v>3686</v>
      </c>
      <c r="D12" s="391" t="s">
        <v>3687</v>
      </c>
      <c r="E12" s="391" t="s">
        <v>3688</v>
      </c>
      <c r="F12" s="392">
        <v>50000</v>
      </c>
      <c r="G12" s="392">
        <v>0</v>
      </c>
      <c r="H12" s="391" t="s">
        <v>3689</v>
      </c>
    </row>
    <row r="13" spans="1:8" ht="15">
      <c r="A13" s="390">
        <v>11</v>
      </c>
      <c r="B13" s="391" t="s">
        <v>3690</v>
      </c>
      <c r="C13" s="391" t="s">
        <v>3691</v>
      </c>
      <c r="D13" s="391" t="s">
        <v>3692</v>
      </c>
      <c r="E13" s="391" t="s">
        <v>3693</v>
      </c>
      <c r="F13" s="392">
        <v>30000</v>
      </c>
      <c r="G13" s="392">
        <v>5000</v>
      </c>
      <c r="H13" s="391" t="s">
        <v>3694</v>
      </c>
    </row>
    <row r="14" spans="1:8" ht="15">
      <c r="A14" s="390">
        <v>12</v>
      </c>
      <c r="B14" s="391" t="s">
        <v>3645</v>
      </c>
      <c r="C14" s="391" t="s">
        <v>3695</v>
      </c>
      <c r="D14" s="391" t="s">
        <v>3696</v>
      </c>
      <c r="E14" s="391" t="s">
        <v>3697</v>
      </c>
      <c r="F14" s="392">
        <v>40000</v>
      </c>
      <c r="G14" s="392">
        <v>0</v>
      </c>
      <c r="H14" s="391" t="s">
        <v>3698</v>
      </c>
    </row>
    <row r="15" spans="1:8" ht="15">
      <c r="A15" s="390">
        <v>13</v>
      </c>
      <c r="B15" s="391" t="s">
        <v>3645</v>
      </c>
      <c r="C15" s="391" t="s">
        <v>3646</v>
      </c>
      <c r="D15" s="391" t="s">
        <v>3699</v>
      </c>
      <c r="E15" s="391" t="s">
        <v>3700</v>
      </c>
      <c r="F15" s="392">
        <v>70000</v>
      </c>
      <c r="G15" s="392">
        <v>340000</v>
      </c>
      <c r="H15" s="391" t="s">
        <v>3701</v>
      </c>
    </row>
    <row r="16" spans="1:8" ht="15">
      <c r="A16" s="390">
        <v>14</v>
      </c>
      <c r="B16" s="391" t="s">
        <v>3668</v>
      </c>
      <c r="C16" s="391" t="s">
        <v>3702</v>
      </c>
      <c r="D16" s="391" t="s">
        <v>3703</v>
      </c>
      <c r="E16" s="391" t="s">
        <v>3704</v>
      </c>
      <c r="F16" s="392">
        <v>70000</v>
      </c>
      <c r="G16" s="392">
        <v>0</v>
      </c>
      <c r="H16" s="391" t="s">
        <v>3705</v>
      </c>
    </row>
    <row r="17" spans="1:8" ht="15">
      <c r="A17" s="390">
        <v>15</v>
      </c>
      <c r="B17" s="391" t="s">
        <v>3645</v>
      </c>
      <c r="C17" s="391" t="s">
        <v>3650</v>
      </c>
      <c r="D17" s="391" t="s">
        <v>3706</v>
      </c>
      <c r="E17" s="391" t="s">
        <v>3707</v>
      </c>
      <c r="F17" s="392">
        <v>50000</v>
      </c>
      <c r="G17" s="392">
        <v>36500</v>
      </c>
      <c r="H17" s="391" t="s">
        <v>3708</v>
      </c>
    </row>
    <row r="18" spans="1:8" ht="15">
      <c r="A18" s="390">
        <v>16</v>
      </c>
      <c r="B18" s="391" t="s">
        <v>3645</v>
      </c>
      <c r="C18" s="391" t="s">
        <v>3659</v>
      </c>
      <c r="D18" s="391" t="s">
        <v>3709</v>
      </c>
      <c r="E18" s="391" t="s">
        <v>3710</v>
      </c>
      <c r="F18" s="392">
        <v>0</v>
      </c>
      <c r="G18" s="392">
        <v>126734.46</v>
      </c>
      <c r="H18" s="391" t="s">
        <v>3711</v>
      </c>
    </row>
    <row r="19" spans="1:8" ht="15">
      <c r="A19" s="390">
        <v>17</v>
      </c>
      <c r="B19" s="391" t="s">
        <v>3654</v>
      </c>
      <c r="C19" s="391" t="s">
        <v>3655</v>
      </c>
      <c r="D19" s="391" t="s">
        <v>3712</v>
      </c>
      <c r="E19" s="391" t="s">
        <v>3713</v>
      </c>
      <c r="F19" s="392">
        <v>15000</v>
      </c>
      <c r="G19" s="392">
        <v>17000</v>
      </c>
      <c r="H19" s="391" t="s">
        <v>3714</v>
      </c>
    </row>
    <row r="20" spans="1:8" ht="15">
      <c r="A20" s="390">
        <v>18</v>
      </c>
      <c r="B20" s="391" t="s">
        <v>3715</v>
      </c>
      <c r="C20" s="391" t="s">
        <v>3716</v>
      </c>
      <c r="D20" s="391" t="s">
        <v>3717</v>
      </c>
      <c r="E20" s="391" t="s">
        <v>3718</v>
      </c>
      <c r="F20" s="392">
        <v>40000</v>
      </c>
      <c r="G20" s="392">
        <v>20000</v>
      </c>
      <c r="H20" s="391" t="s">
        <v>3719</v>
      </c>
    </row>
    <row r="21" spans="1:8" ht="15">
      <c r="A21" s="390">
        <v>19</v>
      </c>
      <c r="B21" s="391" t="s">
        <v>3673</v>
      </c>
      <c r="C21" s="391" t="s">
        <v>3678</v>
      </c>
      <c r="D21" s="391" t="s">
        <v>3720</v>
      </c>
      <c r="E21" s="391" t="s">
        <v>3721</v>
      </c>
      <c r="F21" s="392">
        <v>50000</v>
      </c>
      <c r="G21" s="392">
        <v>70000</v>
      </c>
      <c r="H21" s="391" t="s">
        <v>3722</v>
      </c>
    </row>
    <row r="22" spans="1:8" ht="15">
      <c r="A22" s="390">
        <v>20</v>
      </c>
      <c r="B22" s="391" t="s">
        <v>3645</v>
      </c>
      <c r="C22" s="391" t="s">
        <v>3659</v>
      </c>
      <c r="D22" s="391" t="s">
        <v>3723</v>
      </c>
      <c r="E22" s="391" t="s">
        <v>3724</v>
      </c>
      <c r="F22" s="392">
        <v>0</v>
      </c>
      <c r="G22" s="392">
        <v>113163.66</v>
      </c>
      <c r="H22" s="391" t="s">
        <v>3725</v>
      </c>
    </row>
    <row r="23" spans="1:8" ht="15">
      <c r="A23" s="390">
        <v>21</v>
      </c>
      <c r="B23" s="391" t="s">
        <v>3645</v>
      </c>
      <c r="C23" s="391" t="s">
        <v>3659</v>
      </c>
      <c r="D23" s="391" t="s">
        <v>3726</v>
      </c>
      <c r="E23" s="391" t="s">
        <v>3727</v>
      </c>
      <c r="F23" s="392">
        <v>0</v>
      </c>
      <c r="G23" s="392">
        <v>78893.01</v>
      </c>
      <c r="H23" s="391" t="s">
        <v>3728</v>
      </c>
    </row>
    <row r="24" spans="1:8" ht="30">
      <c r="A24" s="390">
        <v>22</v>
      </c>
      <c r="B24" s="391" t="s">
        <v>3645</v>
      </c>
      <c r="C24" s="391" t="s">
        <v>3729</v>
      </c>
      <c r="D24" s="391" t="s">
        <v>3730</v>
      </c>
      <c r="E24" s="391" t="s">
        <v>3731</v>
      </c>
      <c r="F24" s="392">
        <v>50000</v>
      </c>
      <c r="G24" s="392">
        <v>25000</v>
      </c>
      <c r="H24" s="391" t="s">
        <v>3732</v>
      </c>
    </row>
    <row r="25" spans="1:8" ht="30">
      <c r="A25" s="390">
        <v>23</v>
      </c>
      <c r="B25" s="391" t="s">
        <v>3673</v>
      </c>
      <c r="C25" s="391" t="s">
        <v>3678</v>
      </c>
      <c r="D25" s="391" t="s">
        <v>3733</v>
      </c>
      <c r="E25" s="391" t="s">
        <v>3734</v>
      </c>
      <c r="F25" s="392">
        <v>50000</v>
      </c>
      <c r="G25" s="392">
        <v>300000</v>
      </c>
      <c r="H25" s="391" t="s">
        <v>3735</v>
      </c>
    </row>
    <row r="26" spans="1:8" ht="30">
      <c r="A26" s="390">
        <v>24</v>
      </c>
      <c r="B26" s="391" t="s">
        <v>3645</v>
      </c>
      <c r="C26" s="391" t="s">
        <v>3736</v>
      </c>
      <c r="D26" s="391" t="s">
        <v>3737</v>
      </c>
      <c r="E26" s="391" t="s">
        <v>3738</v>
      </c>
      <c r="F26" s="392">
        <v>50000</v>
      </c>
      <c r="G26" s="392">
        <v>23000</v>
      </c>
      <c r="H26" s="391" t="s">
        <v>3739</v>
      </c>
    </row>
    <row r="27" spans="1:8" ht="30">
      <c r="A27" s="390">
        <v>25</v>
      </c>
      <c r="B27" s="391" t="s">
        <v>3645</v>
      </c>
      <c r="C27" s="391" t="s">
        <v>3740</v>
      </c>
      <c r="D27" s="391" t="s">
        <v>3741</v>
      </c>
      <c r="E27" s="391" t="s">
        <v>3742</v>
      </c>
      <c r="F27" s="392">
        <v>50000</v>
      </c>
      <c r="G27" s="392">
        <v>60000</v>
      </c>
      <c r="H27" s="391" t="s">
        <v>3743</v>
      </c>
    </row>
    <row r="28" spans="1:8" ht="15">
      <c r="A28" s="390">
        <v>26</v>
      </c>
      <c r="B28" s="391" t="s">
        <v>3645</v>
      </c>
      <c r="C28" s="391" t="s">
        <v>3744</v>
      </c>
      <c r="D28" s="391" t="s">
        <v>3745</v>
      </c>
      <c r="E28" s="391" t="s">
        <v>3746</v>
      </c>
      <c r="F28" s="392">
        <v>50000</v>
      </c>
      <c r="G28" s="392">
        <v>99417.8</v>
      </c>
      <c r="H28" s="391" t="s">
        <v>1196</v>
      </c>
    </row>
    <row r="29" spans="1:8" ht="15">
      <c r="A29" s="390">
        <v>27</v>
      </c>
      <c r="B29" s="391" t="s">
        <v>3645</v>
      </c>
      <c r="C29" s="391" t="s">
        <v>1197</v>
      </c>
      <c r="D29" s="391" t="s">
        <v>1198</v>
      </c>
      <c r="E29" s="391" t="s">
        <v>1199</v>
      </c>
      <c r="F29" s="392">
        <v>37000</v>
      </c>
      <c r="G29" s="392">
        <v>38000</v>
      </c>
      <c r="H29" s="391" t="s">
        <v>3698</v>
      </c>
    </row>
    <row r="30" spans="1:8" ht="15">
      <c r="A30" s="390">
        <v>28</v>
      </c>
      <c r="B30" s="391" t="s">
        <v>3654</v>
      </c>
      <c r="C30" s="391" t="s">
        <v>1200</v>
      </c>
      <c r="D30" s="391" t="s">
        <v>1201</v>
      </c>
      <c r="E30" s="391" t="s">
        <v>1202</v>
      </c>
      <c r="F30" s="392">
        <v>50000</v>
      </c>
      <c r="G30" s="392">
        <v>227500</v>
      </c>
      <c r="H30" s="391" t="s">
        <v>1203</v>
      </c>
    </row>
    <row r="31" spans="1:8" ht="15">
      <c r="A31" s="390">
        <v>29</v>
      </c>
      <c r="B31" s="391" t="s">
        <v>3654</v>
      </c>
      <c r="C31" s="391" t="s">
        <v>1204</v>
      </c>
      <c r="D31" s="391" t="s">
        <v>1205</v>
      </c>
      <c r="E31" s="391" t="s">
        <v>1206</v>
      </c>
      <c r="F31" s="392">
        <v>50000</v>
      </c>
      <c r="G31" s="392">
        <v>19000</v>
      </c>
      <c r="H31" s="391" t="s">
        <v>1207</v>
      </c>
    </row>
    <row r="32" spans="1:8" ht="15">
      <c r="A32" s="390">
        <v>30</v>
      </c>
      <c r="B32" s="391" t="s">
        <v>3654</v>
      </c>
      <c r="C32" s="391" t="s">
        <v>1208</v>
      </c>
      <c r="D32" s="391" t="s">
        <v>1209</v>
      </c>
      <c r="E32" s="391" t="s">
        <v>1210</v>
      </c>
      <c r="F32" s="392">
        <v>24000</v>
      </c>
      <c r="G32" s="392">
        <v>25000</v>
      </c>
      <c r="H32" s="391" t="s">
        <v>1211</v>
      </c>
    </row>
    <row r="33" spans="1:8" ht="15">
      <c r="A33" s="390">
        <v>31</v>
      </c>
      <c r="B33" s="391" t="s">
        <v>3668</v>
      </c>
      <c r="C33" s="391" t="s">
        <v>1212</v>
      </c>
      <c r="D33" s="391" t="s">
        <v>1213</v>
      </c>
      <c r="E33" s="391" t="s">
        <v>1214</v>
      </c>
      <c r="F33" s="392">
        <v>50000</v>
      </c>
      <c r="G33" s="392">
        <v>50000</v>
      </c>
      <c r="H33" s="391" t="s">
        <v>1215</v>
      </c>
    </row>
    <row r="34" spans="1:8" ht="15">
      <c r="A34" s="390">
        <v>32</v>
      </c>
      <c r="B34" s="391" t="s">
        <v>3663</v>
      </c>
      <c r="C34" s="391" t="s">
        <v>1216</v>
      </c>
      <c r="D34" s="391" t="s">
        <v>1217</v>
      </c>
      <c r="E34" s="391" t="s">
        <v>1218</v>
      </c>
      <c r="F34" s="392">
        <v>35932.54</v>
      </c>
      <c r="G34" s="392">
        <v>18000</v>
      </c>
      <c r="H34" s="391" t="s">
        <v>1219</v>
      </c>
    </row>
    <row r="35" spans="1:8" ht="15">
      <c r="A35" s="390">
        <v>33</v>
      </c>
      <c r="B35" s="391" t="s">
        <v>3663</v>
      </c>
      <c r="C35" s="391" t="s">
        <v>3664</v>
      </c>
      <c r="D35" s="391" t="s">
        <v>1220</v>
      </c>
      <c r="E35" s="391" t="s">
        <v>1221</v>
      </c>
      <c r="F35" s="392">
        <v>50000</v>
      </c>
      <c r="G35" s="392">
        <v>12000</v>
      </c>
      <c r="H35" s="391" t="s">
        <v>1222</v>
      </c>
    </row>
    <row r="36" spans="1:8" ht="15">
      <c r="A36" s="390">
        <v>34</v>
      </c>
      <c r="B36" s="391" t="s">
        <v>3645</v>
      </c>
      <c r="C36" s="391" t="s">
        <v>1223</v>
      </c>
      <c r="D36" s="391" t="s">
        <v>1224</v>
      </c>
      <c r="E36" s="391" t="s">
        <v>1225</v>
      </c>
      <c r="F36" s="392">
        <v>50000</v>
      </c>
      <c r="G36" s="392">
        <v>100000</v>
      </c>
      <c r="H36" s="391" t="s">
        <v>1226</v>
      </c>
    </row>
    <row r="37" spans="1:8" ht="15">
      <c r="A37" s="390">
        <v>35</v>
      </c>
      <c r="B37" s="391" t="s">
        <v>3668</v>
      </c>
      <c r="C37" s="391" t="s">
        <v>1227</v>
      </c>
      <c r="D37" s="391" t="s">
        <v>1228</v>
      </c>
      <c r="E37" s="391" t="s">
        <v>1229</v>
      </c>
      <c r="F37" s="392">
        <v>30400</v>
      </c>
      <c r="G37" s="392">
        <v>89000</v>
      </c>
      <c r="H37" s="391" t="s">
        <v>1230</v>
      </c>
    </row>
    <row r="38" spans="1:8" ht="15">
      <c r="A38" s="390">
        <v>36</v>
      </c>
      <c r="B38" s="391" t="s">
        <v>3690</v>
      </c>
      <c r="C38" s="391" t="s">
        <v>1231</v>
      </c>
      <c r="D38" s="391" t="s">
        <v>1232</v>
      </c>
      <c r="E38" s="391" t="s">
        <v>1233</v>
      </c>
      <c r="F38" s="392">
        <v>50000</v>
      </c>
      <c r="G38" s="392">
        <v>650000</v>
      </c>
      <c r="H38" s="391" t="s">
        <v>1234</v>
      </c>
    </row>
    <row r="39" spans="1:8" ht="15">
      <c r="A39" s="390">
        <v>37</v>
      </c>
      <c r="B39" s="391" t="s">
        <v>3673</v>
      </c>
      <c r="C39" s="391" t="s">
        <v>1235</v>
      </c>
      <c r="D39" s="391" t="s">
        <v>1236</v>
      </c>
      <c r="E39" s="391" t="s">
        <v>1237</v>
      </c>
      <c r="F39" s="392">
        <v>50000</v>
      </c>
      <c r="G39" s="392">
        <v>15000</v>
      </c>
      <c r="H39" s="391" t="s">
        <v>1238</v>
      </c>
    </row>
    <row r="40" spans="1:8" ht="15">
      <c r="A40" s="390">
        <v>38</v>
      </c>
      <c r="B40" s="391" t="s">
        <v>3668</v>
      </c>
      <c r="C40" s="391" t="s">
        <v>3702</v>
      </c>
      <c r="D40" s="391" t="s">
        <v>1239</v>
      </c>
      <c r="E40" s="391" t="s">
        <v>1240</v>
      </c>
      <c r="F40" s="392">
        <v>70000</v>
      </c>
      <c r="G40" s="392">
        <v>0</v>
      </c>
      <c r="H40" s="391" t="s">
        <v>1241</v>
      </c>
    </row>
    <row r="41" spans="1:8" ht="15">
      <c r="A41" s="390">
        <v>39</v>
      </c>
      <c r="B41" s="391" t="s">
        <v>3654</v>
      </c>
      <c r="C41" s="391" t="s">
        <v>1242</v>
      </c>
      <c r="D41" s="391" t="s">
        <v>1243</v>
      </c>
      <c r="E41" s="391" t="s">
        <v>1244</v>
      </c>
      <c r="F41" s="392">
        <v>49000</v>
      </c>
      <c r="G41" s="392">
        <v>22000</v>
      </c>
      <c r="H41" s="391" t="s">
        <v>1245</v>
      </c>
    </row>
    <row r="42" spans="1:8" ht="30">
      <c r="A42" s="390">
        <v>40</v>
      </c>
      <c r="B42" s="391" t="s">
        <v>3663</v>
      </c>
      <c r="C42" s="391" t="s">
        <v>1246</v>
      </c>
      <c r="D42" s="391" t="s">
        <v>1247</v>
      </c>
      <c r="E42" s="391" t="s">
        <v>1248</v>
      </c>
      <c r="F42" s="392">
        <v>39497.24</v>
      </c>
      <c r="G42" s="392">
        <v>10499.26</v>
      </c>
      <c r="H42" s="391" t="s">
        <v>1249</v>
      </c>
    </row>
    <row r="43" spans="1:8" ht="30">
      <c r="A43" s="390">
        <v>41</v>
      </c>
      <c r="B43" s="391" t="s">
        <v>3645</v>
      </c>
      <c r="C43" s="391" t="s">
        <v>3646</v>
      </c>
      <c r="D43" s="391" t="s">
        <v>1250</v>
      </c>
      <c r="E43" s="391" t="s">
        <v>1251</v>
      </c>
      <c r="F43" s="392">
        <v>70000</v>
      </c>
      <c r="G43" s="392">
        <v>329000</v>
      </c>
      <c r="H43" s="391" t="s">
        <v>1252</v>
      </c>
    </row>
    <row r="44" spans="1:8" ht="15">
      <c r="A44" s="390">
        <v>42</v>
      </c>
      <c r="B44" s="391" t="s">
        <v>3645</v>
      </c>
      <c r="C44" s="391" t="s">
        <v>3744</v>
      </c>
      <c r="D44" s="391" t="s">
        <v>1253</v>
      </c>
      <c r="E44" s="391" t="s">
        <v>1254</v>
      </c>
      <c r="F44" s="392">
        <v>50000</v>
      </c>
      <c r="G44" s="392">
        <v>61653.76</v>
      </c>
      <c r="H44" s="391" t="s">
        <v>1255</v>
      </c>
    </row>
    <row r="45" spans="1:8" ht="15">
      <c r="A45" s="390">
        <v>43</v>
      </c>
      <c r="B45" s="391" t="s">
        <v>3654</v>
      </c>
      <c r="C45" s="391" t="s">
        <v>1242</v>
      </c>
      <c r="D45" s="391" t="s">
        <v>1256</v>
      </c>
      <c r="E45" s="391" t="s">
        <v>1244</v>
      </c>
      <c r="F45" s="392">
        <v>50000</v>
      </c>
      <c r="G45" s="392">
        <v>49800</v>
      </c>
      <c r="H45" s="391" t="s">
        <v>1257</v>
      </c>
    </row>
    <row r="46" spans="1:8" ht="15">
      <c r="A46" s="390">
        <v>44</v>
      </c>
      <c r="B46" s="391" t="s">
        <v>3654</v>
      </c>
      <c r="C46" s="391" t="s">
        <v>1258</v>
      </c>
      <c r="D46" s="391" t="s">
        <v>1259</v>
      </c>
      <c r="E46" s="391" t="s">
        <v>1260</v>
      </c>
      <c r="F46" s="392">
        <v>16000</v>
      </c>
      <c r="G46" s="392">
        <v>0</v>
      </c>
      <c r="H46" s="391" t="s">
        <v>1261</v>
      </c>
    </row>
    <row r="47" spans="1:8" ht="15">
      <c r="A47" s="390">
        <v>45</v>
      </c>
      <c r="B47" s="391" t="s">
        <v>3663</v>
      </c>
      <c r="C47" s="391" t="s">
        <v>1262</v>
      </c>
      <c r="D47" s="391" t="s">
        <v>1263</v>
      </c>
      <c r="E47" s="391" t="s">
        <v>1264</v>
      </c>
      <c r="F47" s="392">
        <v>50000</v>
      </c>
      <c r="G47" s="392">
        <v>69526.01</v>
      </c>
      <c r="H47" s="391" t="s">
        <v>1265</v>
      </c>
    </row>
    <row r="48" spans="1:8" ht="15">
      <c r="A48" s="390">
        <v>46</v>
      </c>
      <c r="B48" s="391" t="s">
        <v>3654</v>
      </c>
      <c r="C48" s="391" t="s">
        <v>1258</v>
      </c>
      <c r="D48" s="391" t="s">
        <v>1266</v>
      </c>
      <c r="E48" s="391" t="s">
        <v>1267</v>
      </c>
      <c r="F48" s="392">
        <v>10000</v>
      </c>
      <c r="G48" s="392">
        <v>0</v>
      </c>
      <c r="H48" s="391" t="s">
        <v>1268</v>
      </c>
    </row>
    <row r="49" spans="1:8" ht="30">
      <c r="A49" s="390">
        <v>47</v>
      </c>
      <c r="B49" s="391" t="s">
        <v>3663</v>
      </c>
      <c r="C49" s="391" t="s">
        <v>1269</v>
      </c>
      <c r="D49" s="391" t="s">
        <v>1270</v>
      </c>
      <c r="E49" s="391" t="s">
        <v>1271</v>
      </c>
      <c r="F49" s="392">
        <v>50000</v>
      </c>
      <c r="G49" s="392">
        <v>100000</v>
      </c>
      <c r="H49" s="391" t="s">
        <v>1272</v>
      </c>
    </row>
    <row r="50" spans="1:8" ht="15">
      <c r="A50" s="390">
        <v>48</v>
      </c>
      <c r="B50" s="391" t="s">
        <v>3645</v>
      </c>
      <c r="C50" s="391" t="s">
        <v>3646</v>
      </c>
      <c r="D50" s="391" t="s">
        <v>1273</v>
      </c>
      <c r="E50" s="391" t="s">
        <v>1274</v>
      </c>
      <c r="F50" s="392">
        <v>70000</v>
      </c>
      <c r="G50" s="392">
        <v>230000</v>
      </c>
      <c r="H50" s="391" t="s">
        <v>1275</v>
      </c>
    </row>
    <row r="51" spans="1:8" ht="15">
      <c r="A51" s="390">
        <v>49</v>
      </c>
      <c r="B51" s="391" t="s">
        <v>3645</v>
      </c>
      <c r="C51" s="391" t="s">
        <v>3646</v>
      </c>
      <c r="D51" s="391" t="s">
        <v>1276</v>
      </c>
      <c r="E51" s="391" t="s">
        <v>1277</v>
      </c>
      <c r="F51" s="392">
        <v>70000</v>
      </c>
      <c r="G51" s="392">
        <v>130000</v>
      </c>
      <c r="H51" s="391" t="s">
        <v>1278</v>
      </c>
    </row>
    <row r="52" spans="1:8" ht="15">
      <c r="A52" s="390">
        <v>50</v>
      </c>
      <c r="B52" s="391" t="s">
        <v>3645</v>
      </c>
      <c r="C52" s="391" t="s">
        <v>3646</v>
      </c>
      <c r="D52" s="391" t="s">
        <v>1279</v>
      </c>
      <c r="E52" s="391" t="s">
        <v>1280</v>
      </c>
      <c r="F52" s="392">
        <v>70000</v>
      </c>
      <c r="G52" s="392">
        <v>180000</v>
      </c>
      <c r="H52" s="391" t="s">
        <v>1281</v>
      </c>
    </row>
    <row r="53" spans="1:8" ht="15">
      <c r="A53" s="390">
        <v>51</v>
      </c>
      <c r="B53" s="391" t="s">
        <v>3645</v>
      </c>
      <c r="C53" s="391" t="s">
        <v>3646</v>
      </c>
      <c r="D53" s="391" t="s">
        <v>1282</v>
      </c>
      <c r="E53" s="391" t="s">
        <v>1283</v>
      </c>
      <c r="F53" s="392">
        <v>70000</v>
      </c>
      <c r="G53" s="392">
        <v>80000</v>
      </c>
      <c r="H53" s="391" t="s">
        <v>1284</v>
      </c>
    </row>
    <row r="54" spans="1:8" ht="15">
      <c r="A54" s="390">
        <v>52</v>
      </c>
      <c r="B54" s="391" t="s">
        <v>3645</v>
      </c>
      <c r="C54" s="391" t="s">
        <v>3659</v>
      </c>
      <c r="D54" s="391" t="s">
        <v>1285</v>
      </c>
      <c r="E54" s="391" t="s">
        <v>1286</v>
      </c>
      <c r="F54" s="392">
        <v>50000</v>
      </c>
      <c r="G54" s="392">
        <v>64162.4</v>
      </c>
      <c r="H54" s="391" t="s">
        <v>1287</v>
      </c>
    </row>
    <row r="55" spans="1:8" ht="15">
      <c r="A55" s="390">
        <v>53</v>
      </c>
      <c r="B55" s="391" t="s">
        <v>3645</v>
      </c>
      <c r="C55" s="391" t="s">
        <v>1223</v>
      </c>
      <c r="D55" s="391" t="s">
        <v>1288</v>
      </c>
      <c r="E55" s="391" t="s">
        <v>1289</v>
      </c>
      <c r="F55" s="392">
        <v>50000</v>
      </c>
      <c r="G55" s="392">
        <v>70000</v>
      </c>
      <c r="H55" s="391" t="s">
        <v>1290</v>
      </c>
    </row>
    <row r="56" spans="1:8" ht="15">
      <c r="A56" s="390">
        <v>54</v>
      </c>
      <c r="B56" s="391" t="s">
        <v>3645</v>
      </c>
      <c r="C56" s="391" t="s">
        <v>3646</v>
      </c>
      <c r="D56" s="391" t="s">
        <v>1291</v>
      </c>
      <c r="E56" s="391" t="s">
        <v>1292</v>
      </c>
      <c r="F56" s="392">
        <v>70000</v>
      </c>
      <c r="G56" s="392">
        <v>50000</v>
      </c>
      <c r="H56" s="391" t="s">
        <v>1293</v>
      </c>
    </row>
    <row r="57" spans="1:8" ht="15">
      <c r="A57" s="390">
        <v>55</v>
      </c>
      <c r="B57" s="391" t="s">
        <v>3673</v>
      </c>
      <c r="C57" s="391" t="s">
        <v>1294</v>
      </c>
      <c r="D57" s="391" t="s">
        <v>1295</v>
      </c>
      <c r="E57" s="391" t="s">
        <v>1296</v>
      </c>
      <c r="F57" s="392">
        <v>49840</v>
      </c>
      <c r="G57" s="392">
        <v>6160</v>
      </c>
      <c r="H57" s="391" t="s">
        <v>1297</v>
      </c>
    </row>
    <row r="58" spans="1:8" ht="30">
      <c r="A58" s="390">
        <v>56</v>
      </c>
      <c r="B58" s="391" t="s">
        <v>3645</v>
      </c>
      <c r="C58" s="391" t="s">
        <v>1298</v>
      </c>
      <c r="D58" s="391" t="s">
        <v>1299</v>
      </c>
      <c r="E58" s="391" t="s">
        <v>1300</v>
      </c>
      <c r="F58" s="392">
        <v>19000</v>
      </c>
      <c r="G58" s="392">
        <v>21000</v>
      </c>
      <c r="H58" s="391" t="s">
        <v>1255</v>
      </c>
    </row>
    <row r="59" spans="1:8" ht="15">
      <c r="A59" s="390">
        <v>57</v>
      </c>
      <c r="B59" s="391" t="s">
        <v>3715</v>
      </c>
      <c r="C59" s="391" t="s">
        <v>1301</v>
      </c>
      <c r="D59" s="391" t="s">
        <v>1302</v>
      </c>
      <c r="E59" s="391" t="s">
        <v>1303</v>
      </c>
      <c r="F59" s="392">
        <v>40950</v>
      </c>
      <c r="G59" s="392">
        <v>4550</v>
      </c>
      <c r="H59" s="391" t="s">
        <v>1304</v>
      </c>
    </row>
    <row r="60" spans="1:8" ht="30">
      <c r="A60" s="390">
        <v>58</v>
      </c>
      <c r="B60" s="391" t="s">
        <v>3654</v>
      </c>
      <c r="C60" s="391" t="s">
        <v>1305</v>
      </c>
      <c r="D60" s="391" t="s">
        <v>1306</v>
      </c>
      <c r="E60" s="391" t="s">
        <v>1307</v>
      </c>
      <c r="F60" s="392">
        <v>27500</v>
      </c>
      <c r="G60" s="392">
        <v>12500</v>
      </c>
      <c r="H60" s="391" t="s">
        <v>1308</v>
      </c>
    </row>
    <row r="61" spans="1:8" ht="15">
      <c r="A61" s="390">
        <v>59</v>
      </c>
      <c r="B61" s="391" t="s">
        <v>3715</v>
      </c>
      <c r="C61" s="391" t="s">
        <v>1301</v>
      </c>
      <c r="D61" s="391" t="s">
        <v>1309</v>
      </c>
      <c r="E61" s="391" t="s">
        <v>1310</v>
      </c>
      <c r="F61" s="392">
        <v>50000</v>
      </c>
      <c r="G61" s="392">
        <v>37840</v>
      </c>
      <c r="H61" s="391" t="s">
        <v>1311</v>
      </c>
    </row>
    <row r="62" spans="1:8" ht="15">
      <c r="A62" s="390">
        <v>60</v>
      </c>
      <c r="B62" s="391" t="s">
        <v>3663</v>
      </c>
      <c r="C62" s="391" t="s">
        <v>1312</v>
      </c>
      <c r="D62" s="391" t="s">
        <v>1313</v>
      </c>
      <c r="E62" s="391" t="s">
        <v>1314</v>
      </c>
      <c r="F62" s="392">
        <v>35000</v>
      </c>
      <c r="G62" s="392">
        <v>40000</v>
      </c>
      <c r="H62" s="391" t="s">
        <v>1315</v>
      </c>
    </row>
    <row r="63" spans="1:8" ht="15">
      <c r="A63" s="390">
        <v>61</v>
      </c>
      <c r="B63" s="391" t="s">
        <v>3645</v>
      </c>
      <c r="C63" s="391" t="s">
        <v>1316</v>
      </c>
      <c r="D63" s="391" t="s">
        <v>1317</v>
      </c>
      <c r="E63" s="391" t="s">
        <v>1318</v>
      </c>
      <c r="F63" s="392">
        <v>50000</v>
      </c>
      <c r="G63" s="392">
        <v>28000</v>
      </c>
      <c r="H63" s="391" t="s">
        <v>1319</v>
      </c>
    </row>
    <row r="64" spans="1:8" ht="15">
      <c r="A64" s="390">
        <v>62</v>
      </c>
      <c r="B64" s="391" t="s">
        <v>3663</v>
      </c>
      <c r="C64" s="391" t="s">
        <v>1320</v>
      </c>
      <c r="D64" s="391" t="s">
        <v>1321</v>
      </c>
      <c r="E64" s="391" t="s">
        <v>1322</v>
      </c>
      <c r="F64" s="392">
        <v>25000</v>
      </c>
      <c r="G64" s="392">
        <v>0</v>
      </c>
      <c r="H64" s="391" t="s">
        <v>1323</v>
      </c>
    </row>
    <row r="65" spans="1:8" ht="15">
      <c r="A65" s="390">
        <v>63</v>
      </c>
      <c r="B65" s="391" t="s">
        <v>3668</v>
      </c>
      <c r="C65" s="391" t="s">
        <v>1324</v>
      </c>
      <c r="D65" s="391" t="s">
        <v>1325</v>
      </c>
      <c r="E65" s="391" t="s">
        <v>1326</v>
      </c>
      <c r="F65" s="392">
        <v>11953</v>
      </c>
      <c r="G65" s="392">
        <v>0</v>
      </c>
      <c r="H65" s="391" t="s">
        <v>3694</v>
      </c>
    </row>
    <row r="66" spans="1:8" ht="15">
      <c r="A66" s="390">
        <v>64</v>
      </c>
      <c r="B66" s="391" t="s">
        <v>3668</v>
      </c>
      <c r="C66" s="391" t="s">
        <v>1324</v>
      </c>
      <c r="D66" s="391" t="s">
        <v>1327</v>
      </c>
      <c r="E66" s="391" t="s">
        <v>1328</v>
      </c>
      <c r="F66" s="392">
        <v>13000</v>
      </c>
      <c r="G66" s="392">
        <v>2351.26</v>
      </c>
      <c r="H66" s="391" t="s">
        <v>1329</v>
      </c>
    </row>
    <row r="67" spans="1:8" ht="15">
      <c r="A67" s="390">
        <v>65</v>
      </c>
      <c r="B67" s="391" t="s">
        <v>3668</v>
      </c>
      <c r="C67" s="391" t="s">
        <v>1330</v>
      </c>
      <c r="D67" s="391" t="s">
        <v>1331</v>
      </c>
      <c r="E67" s="391" t="s">
        <v>1332</v>
      </c>
      <c r="F67" s="392">
        <v>17500</v>
      </c>
      <c r="G67" s="392">
        <v>7500</v>
      </c>
      <c r="H67" s="391" t="s">
        <v>1333</v>
      </c>
    </row>
    <row r="68" spans="1:8" ht="15">
      <c r="A68" s="390">
        <v>66</v>
      </c>
      <c r="B68" s="391" t="s">
        <v>3645</v>
      </c>
      <c r="C68" s="391" t="s">
        <v>1334</v>
      </c>
      <c r="D68" s="391" t="s">
        <v>1335</v>
      </c>
      <c r="E68" s="391" t="s">
        <v>1336</v>
      </c>
      <c r="F68" s="392">
        <v>50000</v>
      </c>
      <c r="G68" s="392">
        <v>194000</v>
      </c>
      <c r="H68" s="391" t="s">
        <v>1337</v>
      </c>
    </row>
    <row r="69" spans="1:8" ht="15">
      <c r="A69" s="390">
        <v>67</v>
      </c>
      <c r="B69" s="391" t="s">
        <v>3645</v>
      </c>
      <c r="C69" s="391" t="s">
        <v>3646</v>
      </c>
      <c r="D69" s="391" t="s">
        <v>1338</v>
      </c>
      <c r="E69" s="391" t="s">
        <v>1339</v>
      </c>
      <c r="F69" s="392">
        <v>70000</v>
      </c>
      <c r="G69" s="392">
        <v>180000</v>
      </c>
      <c r="H69" s="391" t="s">
        <v>1340</v>
      </c>
    </row>
    <row r="70" spans="1:8" ht="15">
      <c r="A70" s="390">
        <v>68</v>
      </c>
      <c r="B70" s="391" t="s">
        <v>3645</v>
      </c>
      <c r="C70" s="391" t="s">
        <v>3646</v>
      </c>
      <c r="D70" s="391" t="s">
        <v>1341</v>
      </c>
      <c r="E70" s="391" t="s">
        <v>1342</v>
      </c>
      <c r="F70" s="392">
        <v>70000</v>
      </c>
      <c r="G70" s="392">
        <v>130000</v>
      </c>
      <c r="H70" s="391" t="s">
        <v>1343</v>
      </c>
    </row>
    <row r="71" spans="1:8" ht="15">
      <c r="A71" s="390">
        <v>69</v>
      </c>
      <c r="B71" s="391" t="s">
        <v>3645</v>
      </c>
      <c r="C71" s="391" t="s">
        <v>3646</v>
      </c>
      <c r="D71" s="391" t="s">
        <v>1344</v>
      </c>
      <c r="E71" s="391" t="s">
        <v>1345</v>
      </c>
      <c r="F71" s="392">
        <v>70000</v>
      </c>
      <c r="G71" s="392">
        <v>230000</v>
      </c>
      <c r="H71" s="391" t="s">
        <v>1346</v>
      </c>
    </row>
    <row r="72" spans="1:8" ht="15">
      <c r="A72" s="390">
        <v>70</v>
      </c>
      <c r="B72" s="391" t="s">
        <v>3654</v>
      </c>
      <c r="C72" s="391" t="s">
        <v>1347</v>
      </c>
      <c r="D72" s="391" t="s">
        <v>1348</v>
      </c>
      <c r="E72" s="391" t="s">
        <v>1349</v>
      </c>
      <c r="F72" s="392">
        <v>50000</v>
      </c>
      <c r="G72" s="392">
        <v>85000</v>
      </c>
      <c r="H72" s="391" t="s">
        <v>1350</v>
      </c>
    </row>
    <row r="73" spans="1:8" ht="30">
      <c r="A73" s="390">
        <v>71</v>
      </c>
      <c r="B73" s="391" t="s">
        <v>3645</v>
      </c>
      <c r="C73" s="391" t="s">
        <v>1351</v>
      </c>
      <c r="D73" s="391" t="s">
        <v>1352</v>
      </c>
      <c r="E73" s="391" t="s">
        <v>1353</v>
      </c>
      <c r="F73" s="392">
        <v>50000</v>
      </c>
      <c r="G73" s="392">
        <v>30000</v>
      </c>
      <c r="H73" s="391" t="s">
        <v>1354</v>
      </c>
    </row>
    <row r="74" spans="1:8" ht="15">
      <c r="A74" s="390">
        <v>72</v>
      </c>
      <c r="B74" s="391" t="s">
        <v>3690</v>
      </c>
      <c r="C74" s="391" t="s">
        <v>1355</v>
      </c>
      <c r="D74" s="391" t="s">
        <v>1356</v>
      </c>
      <c r="E74" s="391" t="s">
        <v>1357</v>
      </c>
      <c r="F74" s="392">
        <v>50000</v>
      </c>
      <c r="G74" s="392">
        <v>250000</v>
      </c>
      <c r="H74" s="391" t="s">
        <v>1358</v>
      </c>
    </row>
    <row r="75" spans="1:8" ht="30">
      <c r="A75" s="390">
        <v>73</v>
      </c>
      <c r="B75" s="391" t="s">
        <v>3673</v>
      </c>
      <c r="C75" s="391" t="s">
        <v>1359</v>
      </c>
      <c r="D75" s="391" t="s">
        <v>1360</v>
      </c>
      <c r="E75" s="391" t="s">
        <v>1361</v>
      </c>
      <c r="F75" s="392">
        <v>50000</v>
      </c>
      <c r="G75" s="392">
        <v>300000</v>
      </c>
      <c r="H75" s="391" t="s">
        <v>1362</v>
      </c>
    </row>
    <row r="76" spans="1:8" ht="15">
      <c r="A76" s="390">
        <v>74</v>
      </c>
      <c r="B76" s="391" t="s">
        <v>3645</v>
      </c>
      <c r="C76" s="391" t="s">
        <v>3646</v>
      </c>
      <c r="D76" s="391" t="s">
        <v>1363</v>
      </c>
      <c r="E76" s="391" t="s">
        <v>1364</v>
      </c>
      <c r="F76" s="392">
        <v>70000</v>
      </c>
      <c r="G76" s="392">
        <v>875000</v>
      </c>
      <c r="H76" s="391" t="s">
        <v>1365</v>
      </c>
    </row>
    <row r="77" spans="1:8" ht="15">
      <c r="A77" s="390">
        <v>75</v>
      </c>
      <c r="B77" s="391" t="s">
        <v>3668</v>
      </c>
      <c r="C77" s="391" t="s">
        <v>1324</v>
      </c>
      <c r="D77" s="391" t="s">
        <v>1366</v>
      </c>
      <c r="E77" s="391" t="s">
        <v>1367</v>
      </c>
      <c r="F77" s="392">
        <v>13302</v>
      </c>
      <c r="G77" s="392">
        <v>0</v>
      </c>
      <c r="H77" s="391" t="s">
        <v>1368</v>
      </c>
    </row>
    <row r="78" spans="1:8" ht="15">
      <c r="A78" s="390">
        <v>76</v>
      </c>
      <c r="B78" s="391" t="s">
        <v>3654</v>
      </c>
      <c r="C78" s="391" t="s">
        <v>1369</v>
      </c>
      <c r="D78" s="391" t="s">
        <v>1370</v>
      </c>
      <c r="E78" s="391" t="s">
        <v>1371</v>
      </c>
      <c r="F78" s="392">
        <v>50000</v>
      </c>
      <c r="G78" s="392">
        <v>250000</v>
      </c>
      <c r="H78" s="391" t="s">
        <v>1372</v>
      </c>
    </row>
    <row r="79" spans="1:8" ht="15">
      <c r="A79" s="390">
        <v>77</v>
      </c>
      <c r="B79" s="391" t="s">
        <v>3673</v>
      </c>
      <c r="C79" s="391" t="s">
        <v>3678</v>
      </c>
      <c r="D79" s="391" t="s">
        <v>1373</v>
      </c>
      <c r="E79" s="391" t="s">
        <v>1374</v>
      </c>
      <c r="F79" s="392">
        <v>50000</v>
      </c>
      <c r="G79" s="392">
        <v>610000</v>
      </c>
      <c r="H79" s="391" t="s">
        <v>1375</v>
      </c>
    </row>
    <row r="80" spans="1:8" ht="15">
      <c r="A80" s="390">
        <v>78</v>
      </c>
      <c r="B80" s="391" t="s">
        <v>3673</v>
      </c>
      <c r="C80" s="391" t="s">
        <v>1376</v>
      </c>
      <c r="D80" s="391" t="s">
        <v>1377</v>
      </c>
      <c r="E80" s="391" t="s">
        <v>1378</v>
      </c>
      <c r="F80" s="392">
        <v>70000</v>
      </c>
      <c r="G80" s="392">
        <v>1530000</v>
      </c>
      <c r="H80" s="391" t="s">
        <v>1319</v>
      </c>
    </row>
    <row r="81" spans="1:8" ht="15">
      <c r="A81" s="390">
        <v>79</v>
      </c>
      <c r="B81" s="391" t="s">
        <v>3673</v>
      </c>
      <c r="C81" s="391" t="s">
        <v>1376</v>
      </c>
      <c r="D81" s="391" t="s">
        <v>1379</v>
      </c>
      <c r="E81" s="391" t="s">
        <v>1380</v>
      </c>
      <c r="F81" s="392">
        <v>70000</v>
      </c>
      <c r="G81" s="392">
        <v>1250000</v>
      </c>
      <c r="H81" s="391" t="s">
        <v>1381</v>
      </c>
    </row>
    <row r="82" spans="1:8" ht="15">
      <c r="A82" s="390">
        <v>80</v>
      </c>
      <c r="B82" s="391" t="s">
        <v>3673</v>
      </c>
      <c r="C82" s="391" t="s">
        <v>1376</v>
      </c>
      <c r="D82" s="391" t="s">
        <v>1382</v>
      </c>
      <c r="E82" s="391" t="s">
        <v>1383</v>
      </c>
      <c r="F82" s="392">
        <v>70000</v>
      </c>
      <c r="G82" s="392">
        <v>630000</v>
      </c>
      <c r="H82" s="391" t="s">
        <v>1384</v>
      </c>
    </row>
    <row r="83" spans="1:8" ht="15">
      <c r="A83" s="390">
        <v>81</v>
      </c>
      <c r="B83" s="391" t="s">
        <v>3645</v>
      </c>
      <c r="C83" s="391" t="s">
        <v>1385</v>
      </c>
      <c r="D83" s="391" t="s">
        <v>1386</v>
      </c>
      <c r="E83" s="391" t="s">
        <v>1387</v>
      </c>
      <c r="F83" s="392">
        <v>24030</v>
      </c>
      <c r="G83" s="392">
        <v>2970</v>
      </c>
      <c r="H83" s="391" t="s">
        <v>1388</v>
      </c>
    </row>
    <row r="84" spans="1:8" ht="15">
      <c r="A84" s="390">
        <v>82</v>
      </c>
      <c r="B84" s="391" t="s">
        <v>3663</v>
      </c>
      <c r="C84" s="391" t="s">
        <v>1389</v>
      </c>
      <c r="D84" s="391" t="s">
        <v>1390</v>
      </c>
      <c r="E84" s="391" t="s">
        <v>1391</v>
      </c>
      <c r="F84" s="392">
        <v>16150</v>
      </c>
      <c r="G84" s="392">
        <v>2850</v>
      </c>
      <c r="H84" s="391" t="s">
        <v>1392</v>
      </c>
    </row>
    <row r="85" spans="1:8" ht="30">
      <c r="A85" s="390">
        <v>83</v>
      </c>
      <c r="B85" s="391" t="s">
        <v>3690</v>
      </c>
      <c r="C85" s="391" t="s">
        <v>1393</v>
      </c>
      <c r="D85" s="391" t="s">
        <v>1394</v>
      </c>
      <c r="E85" s="391" t="s">
        <v>1395</v>
      </c>
      <c r="F85" s="392">
        <v>50000</v>
      </c>
      <c r="G85" s="392">
        <v>10000</v>
      </c>
      <c r="H85" s="391" t="s">
        <v>1396</v>
      </c>
    </row>
    <row r="86" spans="1:8" ht="15">
      <c r="A86" s="390">
        <v>84</v>
      </c>
      <c r="B86" s="391" t="s">
        <v>3645</v>
      </c>
      <c r="C86" s="391" t="s">
        <v>1397</v>
      </c>
      <c r="D86" s="391" t="s">
        <v>1398</v>
      </c>
      <c r="E86" s="391" t="s">
        <v>1399</v>
      </c>
      <c r="F86" s="392">
        <v>50000</v>
      </c>
      <c r="G86" s="392">
        <v>180000</v>
      </c>
      <c r="H86" s="391" t="s">
        <v>1400</v>
      </c>
    </row>
    <row r="87" spans="1:8" ht="15">
      <c r="A87" s="390">
        <v>85</v>
      </c>
      <c r="B87" s="391" t="s">
        <v>3654</v>
      </c>
      <c r="C87" s="391" t="s">
        <v>1401</v>
      </c>
      <c r="D87" s="391" t="s">
        <v>1402</v>
      </c>
      <c r="E87" s="391" t="s">
        <v>1403</v>
      </c>
      <c r="F87" s="392">
        <v>50000</v>
      </c>
      <c r="G87" s="392">
        <v>90000</v>
      </c>
      <c r="H87" s="391" t="s">
        <v>1404</v>
      </c>
    </row>
    <row r="88" spans="1:8" ht="15">
      <c r="A88" s="390">
        <v>86</v>
      </c>
      <c r="B88" s="391" t="s">
        <v>3673</v>
      </c>
      <c r="C88" s="391" t="s">
        <v>1405</v>
      </c>
      <c r="D88" s="391" t="s">
        <v>1406</v>
      </c>
      <c r="E88" s="391" t="s">
        <v>1407</v>
      </c>
      <c r="F88" s="392">
        <v>50000</v>
      </c>
      <c r="G88" s="392">
        <v>130000</v>
      </c>
      <c r="H88" s="391" t="s">
        <v>1408</v>
      </c>
    </row>
    <row r="89" spans="1:8" ht="15">
      <c r="A89" s="390">
        <v>87</v>
      </c>
      <c r="B89" s="391" t="s">
        <v>3645</v>
      </c>
      <c r="C89" s="391" t="s">
        <v>3646</v>
      </c>
      <c r="D89" s="391" t="s">
        <v>1409</v>
      </c>
      <c r="E89" s="391" t="s">
        <v>1410</v>
      </c>
      <c r="F89" s="392">
        <v>70000</v>
      </c>
      <c r="G89" s="392">
        <v>180000</v>
      </c>
      <c r="H89" s="391" t="s">
        <v>1411</v>
      </c>
    </row>
    <row r="90" spans="1:8" ht="30">
      <c r="A90" s="390">
        <v>88</v>
      </c>
      <c r="B90" s="391" t="s">
        <v>3645</v>
      </c>
      <c r="C90" s="391" t="s">
        <v>3646</v>
      </c>
      <c r="D90" s="391" t="s">
        <v>1412</v>
      </c>
      <c r="E90" s="391" t="s">
        <v>1413</v>
      </c>
      <c r="F90" s="392">
        <v>70000</v>
      </c>
      <c r="G90" s="392">
        <v>180000</v>
      </c>
      <c r="H90" s="391" t="s">
        <v>1414</v>
      </c>
    </row>
    <row r="91" spans="1:8" ht="15">
      <c r="A91" s="390">
        <v>89</v>
      </c>
      <c r="B91" s="391" t="s">
        <v>3645</v>
      </c>
      <c r="C91" s="391" t="s">
        <v>3646</v>
      </c>
      <c r="D91" s="391" t="s">
        <v>1415</v>
      </c>
      <c r="E91" s="391" t="s">
        <v>1416</v>
      </c>
      <c r="F91" s="392">
        <v>70000</v>
      </c>
      <c r="G91" s="392">
        <v>230000</v>
      </c>
      <c r="H91" s="391" t="s">
        <v>1417</v>
      </c>
    </row>
    <row r="92" spans="1:8" ht="15">
      <c r="A92" s="390">
        <v>90</v>
      </c>
      <c r="B92" s="391" t="s">
        <v>3654</v>
      </c>
      <c r="C92" s="391" t="s">
        <v>1200</v>
      </c>
      <c r="D92" s="391" t="s">
        <v>1418</v>
      </c>
      <c r="E92" s="391" t="s">
        <v>1419</v>
      </c>
      <c r="F92" s="392">
        <v>22000</v>
      </c>
      <c r="G92" s="392">
        <v>23304.28</v>
      </c>
      <c r="H92" s="391" t="s">
        <v>1420</v>
      </c>
    </row>
    <row r="93" spans="1:8" ht="15">
      <c r="A93" s="390">
        <v>91</v>
      </c>
      <c r="B93" s="391" t="s">
        <v>3654</v>
      </c>
      <c r="C93" s="391" t="s">
        <v>1200</v>
      </c>
      <c r="D93" s="391" t="s">
        <v>1421</v>
      </c>
      <c r="E93" s="391" t="s">
        <v>1422</v>
      </c>
      <c r="F93" s="392">
        <v>16000</v>
      </c>
      <c r="G93" s="392">
        <v>17059.27</v>
      </c>
      <c r="H93" s="391" t="s">
        <v>1423</v>
      </c>
    </row>
    <row r="94" spans="1:8" ht="30">
      <c r="A94" s="390">
        <v>92</v>
      </c>
      <c r="B94" s="391" t="s">
        <v>3690</v>
      </c>
      <c r="C94" s="391" t="s">
        <v>1424</v>
      </c>
      <c r="D94" s="391" t="s">
        <v>1425</v>
      </c>
      <c r="E94" s="391" t="s">
        <v>1426</v>
      </c>
      <c r="F94" s="392">
        <v>20000</v>
      </c>
      <c r="G94" s="392">
        <v>25000</v>
      </c>
      <c r="H94" s="391" t="s">
        <v>1427</v>
      </c>
    </row>
    <row r="95" spans="1:8" ht="15">
      <c r="A95" s="390">
        <v>93</v>
      </c>
      <c r="B95" s="391" t="s">
        <v>3715</v>
      </c>
      <c r="C95" s="391" t="s">
        <v>1428</v>
      </c>
      <c r="D95" s="391" t="s">
        <v>1429</v>
      </c>
      <c r="E95" s="391" t="s">
        <v>1430</v>
      </c>
      <c r="F95" s="392">
        <v>70000</v>
      </c>
      <c r="G95" s="392">
        <v>133500</v>
      </c>
      <c r="H95" s="391" t="s">
        <v>1431</v>
      </c>
    </row>
    <row r="96" spans="1:8" ht="30">
      <c r="A96" s="390">
        <v>94</v>
      </c>
      <c r="B96" s="391" t="s">
        <v>3668</v>
      </c>
      <c r="C96" s="391" t="s">
        <v>1432</v>
      </c>
      <c r="D96" s="391" t="s">
        <v>1433</v>
      </c>
      <c r="E96" s="391" t="s">
        <v>1434</v>
      </c>
      <c r="F96" s="392">
        <v>22000</v>
      </c>
      <c r="G96" s="392">
        <v>23000</v>
      </c>
      <c r="H96" s="391" t="s">
        <v>1435</v>
      </c>
    </row>
    <row r="97" spans="1:8" ht="15">
      <c r="A97" s="390">
        <v>95</v>
      </c>
      <c r="B97" s="391" t="s">
        <v>3715</v>
      </c>
      <c r="C97" s="391" t="s">
        <v>1301</v>
      </c>
      <c r="D97" s="391" t="s">
        <v>1436</v>
      </c>
      <c r="E97" s="391" t="s">
        <v>1437</v>
      </c>
      <c r="F97" s="392">
        <v>50000</v>
      </c>
      <c r="G97" s="392">
        <v>53700</v>
      </c>
      <c r="H97" s="391" t="s">
        <v>1438</v>
      </c>
    </row>
    <row r="98" spans="1:8" ht="15">
      <c r="A98" s="390">
        <v>96</v>
      </c>
      <c r="B98" s="391" t="s">
        <v>3715</v>
      </c>
      <c r="C98" s="391" t="s">
        <v>1301</v>
      </c>
      <c r="D98" s="391" t="s">
        <v>1439</v>
      </c>
      <c r="E98" s="391" t="s">
        <v>1440</v>
      </c>
      <c r="F98" s="392">
        <v>50000</v>
      </c>
      <c r="G98" s="392">
        <v>73220</v>
      </c>
      <c r="H98" s="391" t="s">
        <v>1441</v>
      </c>
    </row>
    <row r="99" spans="1:8" ht="15">
      <c r="A99" s="390">
        <v>97</v>
      </c>
      <c r="B99" s="391" t="s">
        <v>3715</v>
      </c>
      <c r="C99" s="391" t="s">
        <v>1301</v>
      </c>
      <c r="D99" s="391" t="s">
        <v>1442</v>
      </c>
      <c r="E99" s="391" t="s">
        <v>1443</v>
      </c>
      <c r="F99" s="392">
        <v>50000</v>
      </c>
      <c r="G99" s="392">
        <v>59800</v>
      </c>
      <c r="H99" s="391" t="s">
        <v>1441</v>
      </c>
    </row>
    <row r="100" spans="1:8" ht="15">
      <c r="A100" s="390">
        <v>98</v>
      </c>
      <c r="B100" s="391" t="s">
        <v>3715</v>
      </c>
      <c r="C100" s="391" t="s">
        <v>1301</v>
      </c>
      <c r="D100" s="391" t="s">
        <v>1444</v>
      </c>
      <c r="E100" s="391" t="s">
        <v>1445</v>
      </c>
      <c r="F100" s="392">
        <v>50000</v>
      </c>
      <c r="G100" s="392">
        <v>120800</v>
      </c>
      <c r="H100" s="391" t="s">
        <v>1446</v>
      </c>
    </row>
    <row r="101" spans="1:8" ht="15">
      <c r="A101" s="390">
        <v>99</v>
      </c>
      <c r="B101" s="391" t="s">
        <v>3645</v>
      </c>
      <c r="C101" s="391" t="s">
        <v>3659</v>
      </c>
      <c r="D101" s="391" t="s">
        <v>3660</v>
      </c>
      <c r="E101" s="391" t="s">
        <v>1447</v>
      </c>
      <c r="F101" s="392">
        <v>50000</v>
      </c>
      <c r="G101" s="392">
        <v>105417.42</v>
      </c>
      <c r="H101" s="391" t="s">
        <v>1448</v>
      </c>
    </row>
    <row r="102" spans="1:8" ht="15">
      <c r="A102" s="390">
        <v>100</v>
      </c>
      <c r="B102" s="391" t="s">
        <v>3645</v>
      </c>
      <c r="C102" s="391" t="s">
        <v>3659</v>
      </c>
      <c r="D102" s="391" t="s">
        <v>3726</v>
      </c>
      <c r="E102" s="391" t="s">
        <v>3727</v>
      </c>
      <c r="F102" s="392">
        <v>50000</v>
      </c>
      <c r="G102" s="392">
        <v>54138.77</v>
      </c>
      <c r="H102" s="391" t="s">
        <v>1449</v>
      </c>
    </row>
    <row r="103" spans="1:8" ht="15">
      <c r="A103" s="390">
        <v>101</v>
      </c>
      <c r="B103" s="391" t="s">
        <v>3645</v>
      </c>
      <c r="C103" s="391" t="s">
        <v>3659</v>
      </c>
      <c r="D103" s="391" t="s">
        <v>1450</v>
      </c>
      <c r="E103" s="391" t="s">
        <v>1451</v>
      </c>
      <c r="F103" s="392">
        <v>48000</v>
      </c>
      <c r="G103" s="392">
        <v>49691.4</v>
      </c>
      <c r="H103" s="391" t="s">
        <v>1452</v>
      </c>
    </row>
    <row r="104" spans="1:8" ht="30">
      <c r="A104" s="390">
        <v>102</v>
      </c>
      <c r="B104" s="391" t="s">
        <v>3668</v>
      </c>
      <c r="C104" s="391" t="s">
        <v>1453</v>
      </c>
      <c r="D104" s="391" t="s">
        <v>1454</v>
      </c>
      <c r="E104" s="391" t="s">
        <v>1455</v>
      </c>
      <c r="F104" s="392">
        <v>50000</v>
      </c>
      <c r="G104" s="392">
        <v>77899</v>
      </c>
      <c r="H104" s="391" t="s">
        <v>1456</v>
      </c>
    </row>
    <row r="105" spans="1:8" ht="15">
      <c r="A105" s="390">
        <v>103</v>
      </c>
      <c r="B105" s="391" t="s">
        <v>3645</v>
      </c>
      <c r="C105" s="391" t="s">
        <v>1457</v>
      </c>
      <c r="D105" s="391" t="s">
        <v>1458</v>
      </c>
      <c r="E105" s="391" t="s">
        <v>1459</v>
      </c>
      <c r="F105" s="392">
        <v>49000</v>
      </c>
      <c r="G105" s="392">
        <v>51000</v>
      </c>
      <c r="H105" s="391" t="s">
        <v>1255</v>
      </c>
    </row>
    <row r="106" spans="1:8" ht="15">
      <c r="A106" s="390">
        <v>104</v>
      </c>
      <c r="B106" s="391" t="s">
        <v>3654</v>
      </c>
      <c r="C106" s="391" t="s">
        <v>1258</v>
      </c>
      <c r="D106" s="391" t="s">
        <v>1460</v>
      </c>
      <c r="E106" s="391" t="s">
        <v>1461</v>
      </c>
      <c r="F106" s="392">
        <v>70000</v>
      </c>
      <c r="G106" s="392">
        <v>40000</v>
      </c>
      <c r="H106" s="391" t="s">
        <v>1462</v>
      </c>
    </row>
    <row r="107" spans="1:8" ht="15">
      <c r="A107" s="390">
        <v>105</v>
      </c>
      <c r="B107" s="391" t="s">
        <v>3663</v>
      </c>
      <c r="C107" s="391" t="s">
        <v>1463</v>
      </c>
      <c r="D107" s="391" t="s">
        <v>1464</v>
      </c>
      <c r="E107" s="391" t="s">
        <v>1465</v>
      </c>
      <c r="F107" s="392">
        <v>6900</v>
      </c>
      <c r="G107" s="392">
        <v>3100</v>
      </c>
      <c r="H107" s="391" t="s">
        <v>1466</v>
      </c>
    </row>
    <row r="108" spans="1:8" ht="15">
      <c r="A108" s="390">
        <v>106</v>
      </c>
      <c r="B108" s="391" t="s">
        <v>3663</v>
      </c>
      <c r="C108" s="391" t="s">
        <v>1467</v>
      </c>
      <c r="D108" s="391" t="s">
        <v>1468</v>
      </c>
      <c r="E108" s="391" t="s">
        <v>1469</v>
      </c>
      <c r="F108" s="392">
        <v>50000</v>
      </c>
      <c r="G108" s="392">
        <v>30000</v>
      </c>
      <c r="H108" s="391" t="s">
        <v>1470</v>
      </c>
    </row>
    <row r="109" spans="1:8" ht="30">
      <c r="A109" s="390">
        <v>107</v>
      </c>
      <c r="B109" s="391" t="s">
        <v>3668</v>
      </c>
      <c r="C109" s="391" t="s">
        <v>1471</v>
      </c>
      <c r="D109" s="391" t="s">
        <v>1472</v>
      </c>
      <c r="E109" s="391" t="s">
        <v>1473</v>
      </c>
      <c r="F109" s="392">
        <v>45720.49</v>
      </c>
      <c r="G109" s="392">
        <v>20541.09</v>
      </c>
      <c r="H109" s="391" t="s">
        <v>1474</v>
      </c>
    </row>
    <row r="110" spans="1:8" ht="15">
      <c r="A110" s="390">
        <v>108</v>
      </c>
      <c r="B110" s="391" t="s">
        <v>3715</v>
      </c>
      <c r="C110" s="391" t="s">
        <v>1301</v>
      </c>
      <c r="D110" s="391" t="s">
        <v>1475</v>
      </c>
      <c r="E110" s="391" t="s">
        <v>1476</v>
      </c>
      <c r="F110" s="392">
        <v>50000</v>
      </c>
      <c r="G110" s="392">
        <v>37840</v>
      </c>
      <c r="H110" s="391" t="s">
        <v>1477</v>
      </c>
    </row>
    <row r="111" spans="1:8" ht="15">
      <c r="A111" s="390">
        <v>109</v>
      </c>
      <c r="B111" s="391" t="s">
        <v>3673</v>
      </c>
      <c r="C111" s="391" t="s">
        <v>1478</v>
      </c>
      <c r="D111" s="391" t="s">
        <v>1479</v>
      </c>
      <c r="E111" s="391" t="s">
        <v>1480</v>
      </c>
      <c r="F111" s="392">
        <v>50000</v>
      </c>
      <c r="G111" s="392">
        <v>38300</v>
      </c>
      <c r="H111" s="391" t="s">
        <v>1481</v>
      </c>
    </row>
    <row r="112" spans="1:8" ht="15">
      <c r="A112" s="390">
        <v>110</v>
      </c>
      <c r="B112" s="391" t="s">
        <v>3663</v>
      </c>
      <c r="C112" s="391" t="s">
        <v>1482</v>
      </c>
      <c r="D112" s="391" t="s">
        <v>1483</v>
      </c>
      <c r="E112" s="391" t="s">
        <v>1484</v>
      </c>
      <c r="F112" s="392">
        <v>50000</v>
      </c>
      <c r="G112" s="392">
        <v>26923.08</v>
      </c>
      <c r="H112" s="391" t="s">
        <v>1485</v>
      </c>
    </row>
    <row r="113" spans="1:8" ht="15">
      <c r="A113" s="390">
        <v>111</v>
      </c>
      <c r="B113" s="391" t="s">
        <v>3715</v>
      </c>
      <c r="C113" s="391" t="s">
        <v>1301</v>
      </c>
      <c r="D113" s="391" t="s">
        <v>1486</v>
      </c>
      <c r="E113" s="391" t="s">
        <v>1487</v>
      </c>
      <c r="F113" s="392">
        <v>50000</v>
      </c>
      <c r="G113" s="392">
        <v>212300</v>
      </c>
      <c r="H113" s="391" t="s">
        <v>1488</v>
      </c>
    </row>
    <row r="114" spans="1:8" ht="15">
      <c r="A114" s="390">
        <v>112</v>
      </c>
      <c r="B114" s="391" t="s">
        <v>3668</v>
      </c>
      <c r="C114" s="391" t="s">
        <v>3669</v>
      </c>
      <c r="D114" s="391" t="s">
        <v>1489</v>
      </c>
      <c r="E114" s="391" t="s">
        <v>1490</v>
      </c>
      <c r="F114" s="392">
        <v>10000</v>
      </c>
      <c r="G114" s="392">
        <v>3200</v>
      </c>
      <c r="H114" s="391" t="s">
        <v>1491</v>
      </c>
    </row>
    <row r="115" spans="1:8" ht="30">
      <c r="A115" s="390">
        <v>113</v>
      </c>
      <c r="B115" s="391" t="s">
        <v>3663</v>
      </c>
      <c r="C115" s="391" t="s">
        <v>1492</v>
      </c>
      <c r="D115" s="391" t="s">
        <v>1493</v>
      </c>
      <c r="E115" s="391" t="s">
        <v>1494</v>
      </c>
      <c r="F115" s="392">
        <v>20000</v>
      </c>
      <c r="G115" s="392">
        <v>5000</v>
      </c>
      <c r="H115" s="391" t="s">
        <v>1495</v>
      </c>
    </row>
    <row r="116" spans="1:8" ht="30">
      <c r="A116" s="390">
        <v>114</v>
      </c>
      <c r="B116" s="391" t="s">
        <v>3673</v>
      </c>
      <c r="C116" s="391" t="s">
        <v>1496</v>
      </c>
      <c r="D116" s="391" t="s">
        <v>1497</v>
      </c>
      <c r="E116" s="391" t="s">
        <v>1498</v>
      </c>
      <c r="F116" s="392">
        <v>50000</v>
      </c>
      <c r="G116" s="392">
        <v>10000</v>
      </c>
      <c r="H116" s="391" t="s">
        <v>1499</v>
      </c>
    </row>
    <row r="117" spans="1:8" ht="15">
      <c r="A117" s="390">
        <v>115</v>
      </c>
      <c r="B117" s="391" t="s">
        <v>3668</v>
      </c>
      <c r="C117" s="391" t="s">
        <v>1500</v>
      </c>
      <c r="D117" s="391" t="s">
        <v>1501</v>
      </c>
      <c r="E117" s="391" t="s">
        <v>1502</v>
      </c>
      <c r="F117" s="392">
        <v>21000</v>
      </c>
      <c r="G117" s="392">
        <v>9000</v>
      </c>
      <c r="H117" s="391" t="s">
        <v>1503</v>
      </c>
    </row>
    <row r="118" spans="1:8" ht="30">
      <c r="A118" s="390">
        <v>116</v>
      </c>
      <c r="B118" s="391" t="s">
        <v>3654</v>
      </c>
      <c r="C118" s="391" t="s">
        <v>1504</v>
      </c>
      <c r="D118" s="391" t="s">
        <v>1505</v>
      </c>
      <c r="E118" s="391" t="s">
        <v>1506</v>
      </c>
      <c r="F118" s="392">
        <v>50000</v>
      </c>
      <c r="G118" s="392">
        <v>20000</v>
      </c>
      <c r="H118" s="391" t="s">
        <v>1507</v>
      </c>
    </row>
    <row r="119" spans="1:8" ht="15">
      <c r="A119" s="390">
        <v>117</v>
      </c>
      <c r="B119" s="391" t="s">
        <v>3673</v>
      </c>
      <c r="C119" s="391" t="s">
        <v>1376</v>
      </c>
      <c r="D119" s="391" t="s">
        <v>1508</v>
      </c>
      <c r="E119" s="391" t="s">
        <v>1509</v>
      </c>
      <c r="F119" s="392">
        <v>70000</v>
      </c>
      <c r="G119" s="392">
        <v>30000</v>
      </c>
      <c r="H119" s="391" t="s">
        <v>1510</v>
      </c>
    </row>
    <row r="120" spans="1:8" ht="30">
      <c r="A120" s="390">
        <v>118</v>
      </c>
      <c r="B120" s="391" t="s">
        <v>3715</v>
      </c>
      <c r="C120" s="391" t="s">
        <v>1511</v>
      </c>
      <c r="D120" s="391" t="s">
        <v>1512</v>
      </c>
      <c r="E120" s="391" t="s">
        <v>1513</v>
      </c>
      <c r="F120" s="392">
        <v>35110.5</v>
      </c>
      <c r="G120" s="392">
        <v>4339.5</v>
      </c>
      <c r="H120" s="391" t="s">
        <v>1514</v>
      </c>
    </row>
    <row r="121" spans="1:8" ht="15">
      <c r="A121" s="390">
        <v>119</v>
      </c>
      <c r="B121" s="391" t="s">
        <v>3645</v>
      </c>
      <c r="C121" s="391" t="s">
        <v>1515</v>
      </c>
      <c r="D121" s="391" t="s">
        <v>1516</v>
      </c>
      <c r="E121" s="391" t="s">
        <v>1517</v>
      </c>
      <c r="F121" s="392">
        <v>28900</v>
      </c>
      <c r="G121" s="392">
        <v>5100</v>
      </c>
      <c r="H121" s="391" t="s">
        <v>1518</v>
      </c>
    </row>
    <row r="122" spans="1:8" ht="15">
      <c r="A122" s="390">
        <v>120</v>
      </c>
      <c r="B122" s="391" t="s">
        <v>3654</v>
      </c>
      <c r="C122" s="391" t="s">
        <v>1258</v>
      </c>
      <c r="D122" s="391" t="s">
        <v>1519</v>
      </c>
      <c r="E122" s="391" t="s">
        <v>1520</v>
      </c>
      <c r="F122" s="392">
        <v>70000</v>
      </c>
      <c r="G122" s="392">
        <v>74000</v>
      </c>
      <c r="H122" s="391" t="s">
        <v>1521</v>
      </c>
    </row>
    <row r="123" spans="1:8" ht="15">
      <c r="A123" s="390">
        <v>121</v>
      </c>
      <c r="B123" s="391" t="s">
        <v>3645</v>
      </c>
      <c r="C123" s="391" t="s">
        <v>3646</v>
      </c>
      <c r="D123" s="391" t="s">
        <v>1522</v>
      </c>
      <c r="E123" s="391" t="s">
        <v>1523</v>
      </c>
      <c r="F123" s="392">
        <v>70000</v>
      </c>
      <c r="G123" s="392">
        <v>180000</v>
      </c>
      <c r="H123" s="391" t="s">
        <v>1524</v>
      </c>
    </row>
    <row r="124" spans="1:8" ht="15">
      <c r="A124" s="390">
        <v>122</v>
      </c>
      <c r="B124" s="391" t="s">
        <v>3645</v>
      </c>
      <c r="C124" s="391" t="s">
        <v>3646</v>
      </c>
      <c r="D124" s="391" t="s">
        <v>1525</v>
      </c>
      <c r="E124" s="391" t="s">
        <v>1526</v>
      </c>
      <c r="F124" s="392">
        <v>70000</v>
      </c>
      <c r="G124" s="392">
        <v>130000</v>
      </c>
      <c r="H124" s="391" t="s">
        <v>1527</v>
      </c>
    </row>
    <row r="125" spans="1:8" ht="15">
      <c r="A125" s="390">
        <v>123</v>
      </c>
      <c r="B125" s="391" t="s">
        <v>3645</v>
      </c>
      <c r="C125" s="391" t="s">
        <v>3646</v>
      </c>
      <c r="D125" s="391" t="s">
        <v>1528</v>
      </c>
      <c r="E125" s="391" t="s">
        <v>1529</v>
      </c>
      <c r="F125" s="392">
        <v>70000</v>
      </c>
      <c r="G125" s="392">
        <v>130000</v>
      </c>
      <c r="H125" s="391" t="s">
        <v>1530</v>
      </c>
    </row>
    <row r="126" spans="1:8" ht="15">
      <c r="A126" s="390">
        <v>124</v>
      </c>
      <c r="B126" s="391" t="s">
        <v>3645</v>
      </c>
      <c r="C126" s="391" t="s">
        <v>3646</v>
      </c>
      <c r="D126" s="391" t="s">
        <v>1531</v>
      </c>
      <c r="E126" s="391" t="s">
        <v>1532</v>
      </c>
      <c r="F126" s="392">
        <v>70000</v>
      </c>
      <c r="G126" s="392">
        <v>280000</v>
      </c>
      <c r="H126" s="391" t="s">
        <v>1533</v>
      </c>
    </row>
    <row r="127" spans="1:8" ht="15">
      <c r="A127" s="390">
        <v>125</v>
      </c>
      <c r="B127" s="391" t="s">
        <v>3645</v>
      </c>
      <c r="C127" s="391" t="s">
        <v>3646</v>
      </c>
      <c r="D127" s="391" t="s">
        <v>1534</v>
      </c>
      <c r="E127" s="391" t="s">
        <v>1535</v>
      </c>
      <c r="F127" s="392">
        <v>70000</v>
      </c>
      <c r="G127" s="392">
        <v>180000</v>
      </c>
      <c r="H127" s="391" t="s">
        <v>1536</v>
      </c>
    </row>
    <row r="128" spans="1:8" ht="15">
      <c r="A128" s="390">
        <v>126</v>
      </c>
      <c r="B128" s="391" t="s">
        <v>3715</v>
      </c>
      <c r="C128" s="391" t="s">
        <v>1301</v>
      </c>
      <c r="D128" s="391" t="s">
        <v>1537</v>
      </c>
      <c r="E128" s="391" t="s">
        <v>1538</v>
      </c>
      <c r="F128" s="392">
        <v>50000</v>
      </c>
      <c r="G128" s="392">
        <v>59800</v>
      </c>
      <c r="H128" s="391" t="s">
        <v>1539</v>
      </c>
    </row>
    <row r="129" spans="1:8" ht="15">
      <c r="A129" s="390">
        <v>127</v>
      </c>
      <c r="B129" s="391" t="s">
        <v>3645</v>
      </c>
      <c r="C129" s="391" t="s">
        <v>3659</v>
      </c>
      <c r="D129" s="391" t="s">
        <v>1540</v>
      </c>
      <c r="E129" s="391" t="s">
        <v>3710</v>
      </c>
      <c r="F129" s="392">
        <v>50000</v>
      </c>
      <c r="G129" s="392">
        <v>118556.83</v>
      </c>
      <c r="H129" s="391" t="s">
        <v>1541</v>
      </c>
    </row>
    <row r="130" spans="1:8" ht="15">
      <c r="A130" s="390">
        <v>128</v>
      </c>
      <c r="B130" s="391" t="s">
        <v>3654</v>
      </c>
      <c r="C130" s="391" t="s">
        <v>1542</v>
      </c>
      <c r="D130" s="391" t="s">
        <v>1543</v>
      </c>
      <c r="E130" s="391" t="s">
        <v>1544</v>
      </c>
      <c r="F130" s="392">
        <v>50000</v>
      </c>
      <c r="G130" s="392">
        <v>100000</v>
      </c>
      <c r="H130" s="391" t="s">
        <v>1545</v>
      </c>
    </row>
    <row r="131" spans="1:8" ht="30">
      <c r="A131" s="390">
        <v>129</v>
      </c>
      <c r="B131" s="391" t="s">
        <v>3654</v>
      </c>
      <c r="C131" s="391" t="s">
        <v>1546</v>
      </c>
      <c r="D131" s="391" t="s">
        <v>1547</v>
      </c>
      <c r="E131" s="391" t="s">
        <v>1548</v>
      </c>
      <c r="F131" s="392">
        <v>50000</v>
      </c>
      <c r="G131" s="392">
        <v>129564</v>
      </c>
      <c r="H131" s="391" t="s">
        <v>1549</v>
      </c>
    </row>
    <row r="132" spans="1:8" ht="30">
      <c r="A132" s="390">
        <v>130</v>
      </c>
      <c r="B132" s="391" t="s">
        <v>3690</v>
      </c>
      <c r="C132" s="391" t="s">
        <v>1550</v>
      </c>
      <c r="D132" s="391" t="s">
        <v>1551</v>
      </c>
      <c r="E132" s="391" t="s">
        <v>1552</v>
      </c>
      <c r="F132" s="392">
        <v>50000</v>
      </c>
      <c r="G132" s="392">
        <v>173000</v>
      </c>
      <c r="H132" s="391" t="s">
        <v>1553</v>
      </c>
    </row>
    <row r="133" spans="1:8" ht="15">
      <c r="A133" s="390">
        <v>131</v>
      </c>
      <c r="B133" s="391" t="s">
        <v>3645</v>
      </c>
      <c r="C133" s="391" t="s">
        <v>1316</v>
      </c>
      <c r="D133" s="391" t="s">
        <v>1554</v>
      </c>
      <c r="E133" s="391" t="s">
        <v>1555</v>
      </c>
      <c r="F133" s="392">
        <v>50000</v>
      </c>
      <c r="G133" s="392">
        <v>98000</v>
      </c>
      <c r="H133" s="391" t="s">
        <v>1556</v>
      </c>
    </row>
    <row r="134" spans="1:8" ht="15">
      <c r="A134" s="390">
        <v>132</v>
      </c>
      <c r="B134" s="391" t="s">
        <v>3645</v>
      </c>
      <c r="C134" s="391" t="s">
        <v>1316</v>
      </c>
      <c r="D134" s="391" t="s">
        <v>1557</v>
      </c>
      <c r="E134" s="391" t="s">
        <v>1558</v>
      </c>
      <c r="F134" s="392">
        <v>50000</v>
      </c>
      <c r="G134" s="392">
        <v>80000</v>
      </c>
      <c r="H134" s="391" t="s">
        <v>1559</v>
      </c>
    </row>
    <row r="135" spans="1:8" ht="30">
      <c r="A135" s="390">
        <v>133</v>
      </c>
      <c r="B135" s="391" t="s">
        <v>3715</v>
      </c>
      <c r="C135" s="391" t="s">
        <v>1428</v>
      </c>
      <c r="D135" s="391" t="s">
        <v>1560</v>
      </c>
      <c r="E135" s="391" t="s">
        <v>1561</v>
      </c>
      <c r="F135" s="392">
        <v>70000</v>
      </c>
      <c r="G135" s="392">
        <v>72000</v>
      </c>
      <c r="H135" s="391" t="s">
        <v>1562</v>
      </c>
    </row>
    <row r="136" spans="1:8" ht="30">
      <c r="A136" s="390">
        <v>134</v>
      </c>
      <c r="B136" s="391" t="s">
        <v>3654</v>
      </c>
      <c r="C136" s="391" t="s">
        <v>1563</v>
      </c>
      <c r="D136" s="391" t="s">
        <v>1564</v>
      </c>
      <c r="E136" s="391" t="s">
        <v>1565</v>
      </c>
      <c r="F136" s="392">
        <v>50000</v>
      </c>
      <c r="G136" s="392">
        <v>10000</v>
      </c>
      <c r="H136" s="391" t="s">
        <v>1566</v>
      </c>
    </row>
    <row r="137" spans="1:8" ht="30">
      <c r="A137" s="390">
        <v>135</v>
      </c>
      <c r="B137" s="391" t="s">
        <v>3654</v>
      </c>
      <c r="C137" s="391" t="s">
        <v>1563</v>
      </c>
      <c r="D137" s="391" t="s">
        <v>1567</v>
      </c>
      <c r="E137" s="391" t="s">
        <v>1568</v>
      </c>
      <c r="F137" s="392">
        <v>50000</v>
      </c>
      <c r="G137" s="392">
        <v>6000</v>
      </c>
      <c r="H137" s="391" t="s">
        <v>1569</v>
      </c>
    </row>
    <row r="138" spans="1:8" ht="15">
      <c r="A138" s="390">
        <v>136</v>
      </c>
      <c r="B138" s="391" t="s">
        <v>3654</v>
      </c>
      <c r="C138" s="391" t="s">
        <v>1570</v>
      </c>
      <c r="D138" s="391" t="s">
        <v>1571</v>
      </c>
      <c r="E138" s="391" t="s">
        <v>1572</v>
      </c>
      <c r="F138" s="392">
        <v>36000</v>
      </c>
      <c r="G138" s="392">
        <v>4000</v>
      </c>
      <c r="H138" s="391" t="s">
        <v>1573</v>
      </c>
    </row>
    <row r="139" spans="1:8" ht="15">
      <c r="A139" s="390">
        <v>137</v>
      </c>
      <c r="B139" s="391" t="s">
        <v>3654</v>
      </c>
      <c r="C139" s="391" t="s">
        <v>1574</v>
      </c>
      <c r="D139" s="391" t="s">
        <v>1575</v>
      </c>
      <c r="E139" s="391" t="s">
        <v>1576</v>
      </c>
      <c r="F139" s="392">
        <v>34500</v>
      </c>
      <c r="G139" s="392">
        <v>15500</v>
      </c>
      <c r="H139" s="391" t="s">
        <v>1577</v>
      </c>
    </row>
    <row r="140" spans="1:8" ht="30">
      <c r="A140" s="390">
        <v>138</v>
      </c>
      <c r="B140" s="391" t="s">
        <v>3673</v>
      </c>
      <c r="C140" s="391" t="s">
        <v>1578</v>
      </c>
      <c r="D140" s="391" t="s">
        <v>1579</v>
      </c>
      <c r="E140" s="391" t="s">
        <v>1580</v>
      </c>
      <c r="F140" s="392">
        <v>50000</v>
      </c>
      <c r="G140" s="392">
        <v>32270</v>
      </c>
      <c r="H140" s="391" t="s">
        <v>3698</v>
      </c>
    </row>
    <row r="141" spans="1:8" ht="15">
      <c r="A141" s="390">
        <v>139</v>
      </c>
      <c r="B141" s="391" t="s">
        <v>3690</v>
      </c>
      <c r="C141" s="391" t="s">
        <v>1581</v>
      </c>
      <c r="D141" s="391" t="s">
        <v>1582</v>
      </c>
      <c r="E141" s="391" t="s">
        <v>1583</v>
      </c>
      <c r="F141" s="392">
        <v>34500</v>
      </c>
      <c r="G141" s="392">
        <v>15500</v>
      </c>
      <c r="H141" s="391" t="s">
        <v>1584</v>
      </c>
    </row>
    <row r="142" spans="1:8" ht="15">
      <c r="A142" s="390">
        <v>140</v>
      </c>
      <c r="B142" s="391" t="s">
        <v>3645</v>
      </c>
      <c r="C142" s="391" t="s">
        <v>3646</v>
      </c>
      <c r="D142" s="391" t="s">
        <v>1585</v>
      </c>
      <c r="E142" s="391" t="s">
        <v>1586</v>
      </c>
      <c r="F142" s="392">
        <v>70000</v>
      </c>
      <c r="G142" s="392">
        <v>50000</v>
      </c>
      <c r="H142" s="391" t="s">
        <v>1587</v>
      </c>
    </row>
    <row r="143" spans="1:8" ht="15">
      <c r="A143" s="390">
        <v>141</v>
      </c>
      <c r="B143" s="391" t="s">
        <v>3673</v>
      </c>
      <c r="C143" s="391" t="s">
        <v>1235</v>
      </c>
      <c r="D143" s="391" t="s">
        <v>1588</v>
      </c>
      <c r="E143" s="391" t="s">
        <v>1589</v>
      </c>
      <c r="F143" s="392">
        <v>50000</v>
      </c>
      <c r="G143" s="392">
        <v>23000</v>
      </c>
      <c r="H143" s="391" t="s">
        <v>1590</v>
      </c>
    </row>
    <row r="144" spans="1:8" ht="15">
      <c r="A144" s="390">
        <v>142</v>
      </c>
      <c r="B144" s="391" t="s">
        <v>3715</v>
      </c>
      <c r="C144" s="391" t="s">
        <v>1591</v>
      </c>
      <c r="D144" s="391" t="s">
        <v>1592</v>
      </c>
      <c r="E144" s="391" t="s">
        <v>1593</v>
      </c>
      <c r="F144" s="392">
        <v>50000</v>
      </c>
      <c r="G144" s="392">
        <v>31064.42</v>
      </c>
      <c r="H144" s="391" t="s">
        <v>1594</v>
      </c>
    </row>
    <row r="145" spans="1:8" ht="15">
      <c r="A145" s="390">
        <v>143</v>
      </c>
      <c r="B145" s="391" t="s">
        <v>3668</v>
      </c>
      <c r="C145" s="391" t="s">
        <v>1595</v>
      </c>
      <c r="D145" s="391" t="s">
        <v>1596</v>
      </c>
      <c r="E145" s="391" t="s">
        <v>1597</v>
      </c>
      <c r="F145" s="392">
        <v>31000</v>
      </c>
      <c r="G145" s="392">
        <v>14000</v>
      </c>
      <c r="H145" s="391" t="s">
        <v>1598</v>
      </c>
    </row>
    <row r="146" spans="1:8" ht="15">
      <c r="A146" s="390">
        <v>144</v>
      </c>
      <c r="B146" s="391" t="s">
        <v>3673</v>
      </c>
      <c r="C146" s="391" t="s">
        <v>1599</v>
      </c>
      <c r="D146" s="391" t="s">
        <v>1600</v>
      </c>
      <c r="E146" s="391" t="s">
        <v>1601</v>
      </c>
      <c r="F146" s="392">
        <v>34500</v>
      </c>
      <c r="G146" s="392">
        <v>15500</v>
      </c>
      <c r="H146" s="391" t="s">
        <v>1602</v>
      </c>
    </row>
    <row r="147" spans="1:8" ht="15">
      <c r="A147" s="390">
        <v>145</v>
      </c>
      <c r="B147" s="391" t="s">
        <v>3645</v>
      </c>
      <c r="C147" s="391" t="s">
        <v>3659</v>
      </c>
      <c r="D147" s="391" t="s">
        <v>1603</v>
      </c>
      <c r="E147" s="391" t="s">
        <v>1604</v>
      </c>
      <c r="F147" s="392">
        <v>44000</v>
      </c>
      <c r="G147" s="392">
        <v>21219.72</v>
      </c>
      <c r="H147" s="391" t="s">
        <v>1605</v>
      </c>
    </row>
    <row r="148" spans="1:8" ht="15">
      <c r="A148" s="390">
        <v>146</v>
      </c>
      <c r="B148" s="391" t="s">
        <v>3663</v>
      </c>
      <c r="C148" s="391" t="s">
        <v>1312</v>
      </c>
      <c r="D148" s="391" t="s">
        <v>1606</v>
      </c>
      <c r="E148" s="391" t="s">
        <v>1607</v>
      </c>
      <c r="F148" s="392">
        <v>35000</v>
      </c>
      <c r="G148" s="392">
        <v>35000</v>
      </c>
      <c r="H148" s="391" t="s">
        <v>1372</v>
      </c>
    </row>
    <row r="149" spans="1:8" ht="15">
      <c r="A149" s="390">
        <v>147</v>
      </c>
      <c r="B149" s="391" t="s">
        <v>3673</v>
      </c>
      <c r="C149" s="391" t="s">
        <v>1478</v>
      </c>
      <c r="D149" s="391" t="s">
        <v>1608</v>
      </c>
      <c r="E149" s="391" t="s">
        <v>1609</v>
      </c>
      <c r="F149" s="392">
        <v>48000</v>
      </c>
      <c r="G149" s="392">
        <v>23200</v>
      </c>
      <c r="H149" s="391" t="s">
        <v>1610</v>
      </c>
    </row>
    <row r="150" spans="1:8" ht="15">
      <c r="A150" s="390">
        <v>148</v>
      </c>
      <c r="B150" s="391" t="s">
        <v>3663</v>
      </c>
      <c r="C150" s="391" t="s">
        <v>1482</v>
      </c>
      <c r="D150" s="391" t="s">
        <v>1611</v>
      </c>
      <c r="E150" s="391" t="s">
        <v>1612</v>
      </c>
      <c r="F150" s="392">
        <v>50000</v>
      </c>
      <c r="G150" s="392">
        <v>26923.08</v>
      </c>
      <c r="H150" s="391" t="s">
        <v>1470</v>
      </c>
    </row>
    <row r="151" spans="1:8" ht="30">
      <c r="A151" s="390">
        <v>149</v>
      </c>
      <c r="B151" s="391" t="s">
        <v>3668</v>
      </c>
      <c r="C151" s="391" t="s">
        <v>1613</v>
      </c>
      <c r="D151" s="391" t="s">
        <v>1614</v>
      </c>
      <c r="E151" s="391" t="s">
        <v>1615</v>
      </c>
      <c r="F151" s="392">
        <v>50000</v>
      </c>
      <c r="G151" s="392">
        <v>255400</v>
      </c>
      <c r="H151" s="391" t="s">
        <v>1616</v>
      </c>
    </row>
    <row r="152" spans="1:8" ht="15">
      <c r="A152" s="390">
        <v>150</v>
      </c>
      <c r="B152" s="391" t="s">
        <v>3668</v>
      </c>
      <c r="C152" s="391" t="s">
        <v>1613</v>
      </c>
      <c r="D152" s="391" t="s">
        <v>1617</v>
      </c>
      <c r="E152" s="391" t="s">
        <v>1618</v>
      </c>
      <c r="F152" s="392">
        <v>50000</v>
      </c>
      <c r="G152" s="392">
        <v>400000</v>
      </c>
      <c r="H152" s="391" t="s">
        <v>1619</v>
      </c>
    </row>
    <row r="153" spans="1:8" ht="15">
      <c r="A153" s="390">
        <v>151</v>
      </c>
      <c r="B153" s="391" t="s">
        <v>3654</v>
      </c>
      <c r="C153" s="391" t="s">
        <v>1258</v>
      </c>
      <c r="D153" s="391" t="s">
        <v>1620</v>
      </c>
      <c r="E153" s="391" t="s">
        <v>1621</v>
      </c>
      <c r="F153" s="392">
        <v>40000</v>
      </c>
      <c r="G153" s="392">
        <v>0</v>
      </c>
      <c r="H153" s="391" t="s">
        <v>1622</v>
      </c>
    </row>
    <row r="154" spans="1:8" ht="15">
      <c r="A154" s="390">
        <v>152</v>
      </c>
      <c r="B154" s="391" t="s">
        <v>3654</v>
      </c>
      <c r="C154" s="391" t="s">
        <v>1258</v>
      </c>
      <c r="D154" s="391" t="s">
        <v>1623</v>
      </c>
      <c r="E154" s="391" t="s">
        <v>1624</v>
      </c>
      <c r="F154" s="392">
        <v>35000</v>
      </c>
      <c r="G154" s="392">
        <v>0</v>
      </c>
      <c r="H154" s="391" t="s">
        <v>1625</v>
      </c>
    </row>
    <row r="155" spans="1:8" ht="30">
      <c r="A155" s="390">
        <v>153</v>
      </c>
      <c r="B155" s="391" t="s">
        <v>3654</v>
      </c>
      <c r="C155" s="391" t="s">
        <v>1626</v>
      </c>
      <c r="D155" s="391" t="s">
        <v>1627</v>
      </c>
      <c r="E155" s="391" t="s">
        <v>1628</v>
      </c>
      <c r="F155" s="392">
        <v>50000</v>
      </c>
      <c r="G155" s="392">
        <v>0</v>
      </c>
      <c r="H155" s="391" t="s">
        <v>3694</v>
      </c>
    </row>
    <row r="156" spans="1:8" ht="15">
      <c r="A156" s="390">
        <v>154</v>
      </c>
      <c r="B156" s="391" t="s">
        <v>3673</v>
      </c>
      <c r="C156" s="391" t="s">
        <v>3678</v>
      </c>
      <c r="D156" s="391" t="s">
        <v>1629</v>
      </c>
      <c r="E156" s="391" t="s">
        <v>1630</v>
      </c>
      <c r="F156" s="392">
        <v>50000</v>
      </c>
      <c r="G156" s="392">
        <v>250000</v>
      </c>
      <c r="H156" s="391" t="s">
        <v>1631</v>
      </c>
    </row>
    <row r="157" spans="1:8" ht="15">
      <c r="A157" s="390">
        <v>155</v>
      </c>
      <c r="B157" s="391" t="s">
        <v>3654</v>
      </c>
      <c r="C157" s="391" t="s">
        <v>1632</v>
      </c>
      <c r="D157" s="391" t="s">
        <v>1633</v>
      </c>
      <c r="E157" s="391" t="s">
        <v>1634</v>
      </c>
      <c r="F157" s="392">
        <v>50000</v>
      </c>
      <c r="G157" s="392">
        <v>0</v>
      </c>
      <c r="H157" s="391" t="s">
        <v>1635</v>
      </c>
    </row>
    <row r="158" spans="1:8" ht="15">
      <c r="A158" s="390">
        <v>156</v>
      </c>
      <c r="B158" s="391" t="s">
        <v>3645</v>
      </c>
      <c r="C158" s="391" t="s">
        <v>1351</v>
      </c>
      <c r="D158" s="391" t="s">
        <v>1636</v>
      </c>
      <c r="E158" s="391" t="s">
        <v>1637</v>
      </c>
      <c r="F158" s="392">
        <v>50000</v>
      </c>
      <c r="G158" s="392">
        <v>20000</v>
      </c>
      <c r="H158" s="391" t="s">
        <v>1638</v>
      </c>
    </row>
    <row r="159" spans="1:8" ht="15">
      <c r="A159" s="390">
        <v>157</v>
      </c>
      <c r="B159" s="391" t="s">
        <v>3654</v>
      </c>
      <c r="C159" s="391" t="s">
        <v>1639</v>
      </c>
      <c r="D159" s="391" t="s">
        <v>1640</v>
      </c>
      <c r="E159" s="391" t="s">
        <v>1641</v>
      </c>
      <c r="F159" s="392">
        <v>9790</v>
      </c>
      <c r="G159" s="392">
        <v>1210</v>
      </c>
      <c r="H159" s="391" t="s">
        <v>1642</v>
      </c>
    </row>
    <row r="160" spans="1:8" ht="15">
      <c r="A160" s="390">
        <v>158</v>
      </c>
      <c r="B160" s="391" t="s">
        <v>3654</v>
      </c>
      <c r="C160" s="391" t="s">
        <v>1639</v>
      </c>
      <c r="D160" s="391" t="s">
        <v>1643</v>
      </c>
      <c r="E160" s="391" t="s">
        <v>1644</v>
      </c>
      <c r="F160" s="392">
        <v>9345</v>
      </c>
      <c r="G160" s="392">
        <v>1155</v>
      </c>
      <c r="H160" s="391" t="s">
        <v>1645</v>
      </c>
    </row>
    <row r="161" spans="1:8" ht="15">
      <c r="A161" s="390">
        <v>159</v>
      </c>
      <c r="B161" s="391" t="s">
        <v>3673</v>
      </c>
      <c r="C161" s="391" t="s">
        <v>1646</v>
      </c>
      <c r="D161" s="391" t="s">
        <v>1647</v>
      </c>
      <c r="E161" s="391" t="s">
        <v>1648</v>
      </c>
      <c r="F161" s="392">
        <v>42415</v>
      </c>
      <c r="G161" s="392">
        <v>7485</v>
      </c>
      <c r="H161" s="391" t="s">
        <v>1649</v>
      </c>
    </row>
    <row r="162" spans="1:8" ht="15">
      <c r="A162" s="390">
        <v>160</v>
      </c>
      <c r="B162" s="391" t="s">
        <v>3654</v>
      </c>
      <c r="C162" s="391" t="s">
        <v>1650</v>
      </c>
      <c r="D162" s="391" t="s">
        <v>1651</v>
      </c>
      <c r="E162" s="391" t="s">
        <v>1652</v>
      </c>
      <c r="F162" s="392">
        <v>50000</v>
      </c>
      <c r="G162" s="392">
        <v>20000</v>
      </c>
      <c r="H162" s="391" t="s">
        <v>1653</v>
      </c>
    </row>
    <row r="163" spans="1:8" ht="15">
      <c r="A163" s="390">
        <v>161</v>
      </c>
      <c r="B163" s="391" t="s">
        <v>3654</v>
      </c>
      <c r="C163" s="391" t="s">
        <v>1654</v>
      </c>
      <c r="D163" s="391" t="s">
        <v>1655</v>
      </c>
      <c r="E163" s="391" t="s">
        <v>1656</v>
      </c>
      <c r="F163" s="392">
        <v>5400</v>
      </c>
      <c r="G163" s="392">
        <v>700</v>
      </c>
      <c r="H163" s="391" t="s">
        <v>1657</v>
      </c>
    </row>
    <row r="164" spans="1:8" ht="15">
      <c r="A164" s="390">
        <v>162</v>
      </c>
      <c r="B164" s="391" t="s">
        <v>3654</v>
      </c>
      <c r="C164" s="391" t="s">
        <v>1654</v>
      </c>
      <c r="D164" s="391" t="s">
        <v>1658</v>
      </c>
      <c r="E164" s="391" t="s">
        <v>1656</v>
      </c>
      <c r="F164" s="392">
        <v>22500</v>
      </c>
      <c r="G164" s="392">
        <v>2800</v>
      </c>
      <c r="H164" s="391" t="s">
        <v>1657</v>
      </c>
    </row>
    <row r="165" spans="1:8" ht="15">
      <c r="A165" s="390">
        <v>163</v>
      </c>
      <c r="B165" s="391" t="s">
        <v>3668</v>
      </c>
      <c r="C165" s="391" t="s">
        <v>1659</v>
      </c>
      <c r="D165" s="391" t="s">
        <v>1660</v>
      </c>
      <c r="E165" s="391" t="s">
        <v>1661</v>
      </c>
      <c r="F165" s="392">
        <v>24000</v>
      </c>
      <c r="G165" s="392">
        <v>6000</v>
      </c>
      <c r="H165" s="391" t="s">
        <v>1662</v>
      </c>
    </row>
    <row r="166" spans="1:8" ht="15">
      <c r="A166" s="390">
        <v>164</v>
      </c>
      <c r="B166" s="391" t="s">
        <v>3673</v>
      </c>
      <c r="C166" s="391" t="s">
        <v>1663</v>
      </c>
      <c r="D166" s="391" t="s">
        <v>1664</v>
      </c>
      <c r="E166" s="391" t="s">
        <v>1665</v>
      </c>
      <c r="F166" s="392">
        <v>44000</v>
      </c>
      <c r="G166" s="392">
        <v>6000</v>
      </c>
      <c r="H166" s="391" t="s">
        <v>1666</v>
      </c>
    </row>
    <row r="167" spans="1:8" ht="15">
      <c r="A167" s="390">
        <v>165</v>
      </c>
      <c r="B167" s="391" t="s">
        <v>3645</v>
      </c>
      <c r="C167" s="391" t="s">
        <v>1667</v>
      </c>
      <c r="D167" s="391" t="s">
        <v>1668</v>
      </c>
      <c r="E167" s="391" t="s">
        <v>1669</v>
      </c>
      <c r="F167" s="392">
        <v>12000</v>
      </c>
      <c r="G167" s="392">
        <v>2000</v>
      </c>
      <c r="H167" s="391" t="s">
        <v>1657</v>
      </c>
    </row>
    <row r="168" spans="1:8" ht="15">
      <c r="A168" s="390">
        <v>166</v>
      </c>
      <c r="B168" s="391" t="s">
        <v>3645</v>
      </c>
      <c r="C168" s="391" t="s">
        <v>1670</v>
      </c>
      <c r="D168" s="391" t="s">
        <v>1671</v>
      </c>
      <c r="E168" s="391" t="s">
        <v>1672</v>
      </c>
      <c r="F168" s="392">
        <v>50000</v>
      </c>
      <c r="G168" s="392">
        <v>10000</v>
      </c>
      <c r="H168" s="391" t="s">
        <v>1673</v>
      </c>
    </row>
    <row r="169" spans="1:8" ht="15">
      <c r="A169" s="390">
        <v>167</v>
      </c>
      <c r="B169" s="391" t="s">
        <v>3668</v>
      </c>
      <c r="C169" s="391" t="s">
        <v>1330</v>
      </c>
      <c r="D169" s="391" t="s">
        <v>1674</v>
      </c>
      <c r="E169" s="391" t="s">
        <v>1675</v>
      </c>
      <c r="F169" s="392">
        <v>21000</v>
      </c>
      <c r="G169" s="392">
        <v>9000</v>
      </c>
      <c r="H169" s="391" t="s">
        <v>1676</v>
      </c>
    </row>
    <row r="170" spans="1:8" ht="15">
      <c r="A170" s="390">
        <v>168</v>
      </c>
      <c r="B170" s="391" t="s">
        <v>3663</v>
      </c>
      <c r="C170" s="391" t="s">
        <v>1269</v>
      </c>
      <c r="D170" s="391" t="s">
        <v>1677</v>
      </c>
      <c r="E170" s="391" t="s">
        <v>1678</v>
      </c>
      <c r="F170" s="392">
        <v>4100</v>
      </c>
      <c r="G170" s="392">
        <v>600</v>
      </c>
      <c r="H170" s="391" t="s">
        <v>1679</v>
      </c>
    </row>
    <row r="171" spans="1:8" ht="15">
      <c r="A171" s="390">
        <v>169</v>
      </c>
      <c r="B171" s="391" t="s">
        <v>3663</v>
      </c>
      <c r="C171" s="391" t="s">
        <v>1269</v>
      </c>
      <c r="D171" s="391" t="s">
        <v>1680</v>
      </c>
      <c r="E171" s="391" t="s">
        <v>1681</v>
      </c>
      <c r="F171" s="392">
        <v>4000</v>
      </c>
      <c r="G171" s="392">
        <v>500</v>
      </c>
      <c r="H171" s="391" t="s">
        <v>1549</v>
      </c>
    </row>
    <row r="172" spans="1:8" ht="15">
      <c r="A172" s="390">
        <v>170</v>
      </c>
      <c r="B172" s="391" t="s">
        <v>3663</v>
      </c>
      <c r="C172" s="391" t="s">
        <v>1682</v>
      </c>
      <c r="D172" s="391" t="s">
        <v>1683</v>
      </c>
      <c r="E172" s="391" t="s">
        <v>1684</v>
      </c>
      <c r="F172" s="392">
        <v>15300</v>
      </c>
      <c r="G172" s="392">
        <v>2700</v>
      </c>
      <c r="H172" s="391" t="s">
        <v>1685</v>
      </c>
    </row>
    <row r="173" spans="1:8" ht="15">
      <c r="A173" s="390">
        <v>171</v>
      </c>
      <c r="B173" s="391" t="s">
        <v>3673</v>
      </c>
      <c r="C173" s="391" t="s">
        <v>1686</v>
      </c>
      <c r="D173" s="391" t="s">
        <v>1687</v>
      </c>
      <c r="E173" s="391" t="s">
        <v>1688</v>
      </c>
      <c r="F173" s="392">
        <v>50000</v>
      </c>
      <c r="G173" s="392">
        <v>8000</v>
      </c>
      <c r="H173" s="391" t="s">
        <v>1689</v>
      </c>
    </row>
    <row r="174" spans="1:8" ht="15">
      <c r="A174" s="390">
        <v>172</v>
      </c>
      <c r="B174" s="391" t="s">
        <v>3673</v>
      </c>
      <c r="C174" s="391" t="s">
        <v>1294</v>
      </c>
      <c r="D174" s="391" t="s">
        <v>1690</v>
      </c>
      <c r="E174" s="391" t="s">
        <v>1691</v>
      </c>
      <c r="F174" s="392">
        <v>47170</v>
      </c>
      <c r="G174" s="392">
        <v>5830</v>
      </c>
      <c r="H174" s="391" t="s">
        <v>1692</v>
      </c>
    </row>
    <row r="175" spans="1:8" ht="15">
      <c r="A175" s="390">
        <v>173</v>
      </c>
      <c r="B175" s="391" t="s">
        <v>3663</v>
      </c>
      <c r="C175" s="391" t="s">
        <v>1693</v>
      </c>
      <c r="D175" s="391" t="s">
        <v>1694</v>
      </c>
      <c r="E175" s="391" t="s">
        <v>1695</v>
      </c>
      <c r="F175" s="392">
        <v>50000</v>
      </c>
      <c r="G175" s="392">
        <v>6000</v>
      </c>
      <c r="H175" s="391" t="s">
        <v>1481</v>
      </c>
    </row>
    <row r="176" spans="1:8" ht="30">
      <c r="A176" s="390">
        <v>174</v>
      </c>
      <c r="B176" s="391" t="s">
        <v>3645</v>
      </c>
      <c r="C176" s="391" t="s">
        <v>1696</v>
      </c>
      <c r="D176" s="391" t="s">
        <v>1697</v>
      </c>
      <c r="E176" s="391" t="s">
        <v>1698</v>
      </c>
      <c r="F176" s="392">
        <v>37000</v>
      </c>
      <c r="G176" s="392">
        <v>9360</v>
      </c>
      <c r="H176" s="391" t="s">
        <v>1699</v>
      </c>
    </row>
    <row r="177" spans="1:8" ht="15">
      <c r="A177" s="390">
        <v>175</v>
      </c>
      <c r="B177" s="391" t="s">
        <v>3673</v>
      </c>
      <c r="C177" s="391" t="s">
        <v>1700</v>
      </c>
      <c r="D177" s="391" t="s">
        <v>1701</v>
      </c>
      <c r="E177" s="391" t="s">
        <v>1702</v>
      </c>
      <c r="F177" s="392">
        <v>12500</v>
      </c>
      <c r="G177" s="392">
        <v>14000</v>
      </c>
      <c r="H177" s="391" t="s">
        <v>1703</v>
      </c>
    </row>
    <row r="178" spans="1:8" ht="15">
      <c r="A178" s="390">
        <v>176</v>
      </c>
      <c r="B178" s="391" t="s">
        <v>3663</v>
      </c>
      <c r="C178" s="391" t="s">
        <v>1704</v>
      </c>
      <c r="D178" s="391" t="s">
        <v>1705</v>
      </c>
      <c r="E178" s="391" t="s">
        <v>1706</v>
      </c>
      <c r="F178" s="392">
        <v>19600</v>
      </c>
      <c r="G178" s="392">
        <v>20400</v>
      </c>
      <c r="H178" s="391" t="s">
        <v>1707</v>
      </c>
    </row>
    <row r="179" spans="1:8" ht="15">
      <c r="A179" s="390">
        <v>177</v>
      </c>
      <c r="B179" s="391" t="s">
        <v>3654</v>
      </c>
      <c r="C179" s="391" t="s">
        <v>1708</v>
      </c>
      <c r="D179" s="391" t="s">
        <v>1709</v>
      </c>
      <c r="E179" s="391" t="s">
        <v>1710</v>
      </c>
      <c r="F179" s="392">
        <v>50000</v>
      </c>
      <c r="G179" s="392">
        <v>60000</v>
      </c>
      <c r="H179" s="391" t="s">
        <v>1711</v>
      </c>
    </row>
    <row r="180" spans="1:8" ht="15">
      <c r="A180" s="390">
        <v>178</v>
      </c>
      <c r="B180" s="391" t="s">
        <v>3645</v>
      </c>
      <c r="C180" s="391" t="s">
        <v>3646</v>
      </c>
      <c r="D180" s="391" t="s">
        <v>1712</v>
      </c>
      <c r="E180" s="391" t="s">
        <v>1713</v>
      </c>
      <c r="F180" s="392">
        <v>70000</v>
      </c>
      <c r="G180" s="392">
        <v>130000</v>
      </c>
      <c r="H180" s="391" t="s">
        <v>1714</v>
      </c>
    </row>
    <row r="181" spans="1:8" ht="15">
      <c r="A181" s="390">
        <v>179</v>
      </c>
      <c r="B181" s="391" t="s">
        <v>3645</v>
      </c>
      <c r="C181" s="391" t="s">
        <v>3646</v>
      </c>
      <c r="D181" s="391" t="s">
        <v>1715</v>
      </c>
      <c r="E181" s="391" t="s">
        <v>1535</v>
      </c>
      <c r="F181" s="392">
        <v>70000</v>
      </c>
      <c r="G181" s="392">
        <v>80000</v>
      </c>
      <c r="H181" s="391" t="s">
        <v>1536</v>
      </c>
    </row>
    <row r="182" spans="1:8" ht="15">
      <c r="A182" s="390">
        <v>180</v>
      </c>
      <c r="B182" s="391" t="s">
        <v>3645</v>
      </c>
      <c r="C182" s="391" t="s">
        <v>3646</v>
      </c>
      <c r="D182" s="391" t="s">
        <v>1716</v>
      </c>
      <c r="E182" s="391" t="s">
        <v>1717</v>
      </c>
      <c r="F182" s="392">
        <v>70000</v>
      </c>
      <c r="G182" s="392">
        <v>230000</v>
      </c>
      <c r="H182" s="391" t="s">
        <v>1718</v>
      </c>
    </row>
    <row r="183" spans="1:8" ht="15">
      <c r="A183" s="390">
        <v>181</v>
      </c>
      <c r="B183" s="391" t="s">
        <v>3645</v>
      </c>
      <c r="C183" s="391" t="s">
        <v>3646</v>
      </c>
      <c r="D183" s="391" t="s">
        <v>1719</v>
      </c>
      <c r="E183" s="391" t="s">
        <v>1251</v>
      </c>
      <c r="F183" s="392">
        <v>70000</v>
      </c>
      <c r="G183" s="392">
        <v>110000</v>
      </c>
      <c r="H183" s="391" t="s">
        <v>1720</v>
      </c>
    </row>
    <row r="184" spans="1:8" ht="15">
      <c r="A184" s="390">
        <v>182</v>
      </c>
      <c r="B184" s="391" t="s">
        <v>3690</v>
      </c>
      <c r="C184" s="391" t="s">
        <v>1721</v>
      </c>
      <c r="D184" s="391" t="s">
        <v>1722</v>
      </c>
      <c r="E184" s="391" t="s">
        <v>1723</v>
      </c>
      <c r="F184" s="392">
        <v>48000</v>
      </c>
      <c r="G184" s="392">
        <v>52000</v>
      </c>
      <c r="H184" s="391" t="s">
        <v>1653</v>
      </c>
    </row>
    <row r="185" spans="1:8" ht="15">
      <c r="A185" s="390">
        <v>183</v>
      </c>
      <c r="B185" s="391" t="s">
        <v>3690</v>
      </c>
      <c r="C185" s="391" t="s">
        <v>1721</v>
      </c>
      <c r="D185" s="391" t="s">
        <v>1724</v>
      </c>
      <c r="E185" s="391" t="s">
        <v>1725</v>
      </c>
      <c r="F185" s="392">
        <v>50000</v>
      </c>
      <c r="G185" s="392">
        <v>100000</v>
      </c>
      <c r="H185" s="391" t="s">
        <v>1726</v>
      </c>
    </row>
    <row r="186" spans="1:8" ht="15">
      <c r="A186" s="390">
        <v>184</v>
      </c>
      <c r="B186" s="391" t="s">
        <v>3654</v>
      </c>
      <c r="C186" s="391" t="s">
        <v>1369</v>
      </c>
      <c r="D186" s="391" t="s">
        <v>1727</v>
      </c>
      <c r="E186" s="391" t="s">
        <v>1728</v>
      </c>
      <c r="F186" s="392">
        <v>50000</v>
      </c>
      <c r="G186" s="392">
        <v>150000</v>
      </c>
      <c r="H186" s="391" t="s">
        <v>1729</v>
      </c>
    </row>
    <row r="187" spans="1:8" ht="15">
      <c r="A187" s="390">
        <v>185</v>
      </c>
      <c r="B187" s="391" t="s">
        <v>3715</v>
      </c>
      <c r="C187" s="391" t="s">
        <v>1428</v>
      </c>
      <c r="D187" s="391" t="s">
        <v>1730</v>
      </c>
      <c r="E187" s="391" t="s">
        <v>1731</v>
      </c>
      <c r="F187" s="392">
        <v>70000</v>
      </c>
      <c r="G187" s="392">
        <v>130000</v>
      </c>
      <c r="H187" s="391" t="s">
        <v>1732</v>
      </c>
    </row>
    <row r="188" spans="1:8" ht="15">
      <c r="A188" s="390">
        <v>186</v>
      </c>
      <c r="B188" s="391" t="s">
        <v>3673</v>
      </c>
      <c r="C188" s="391" t="s">
        <v>3678</v>
      </c>
      <c r="D188" s="391" t="s">
        <v>1733</v>
      </c>
      <c r="E188" s="391" t="s">
        <v>1734</v>
      </c>
      <c r="F188" s="392">
        <v>50000</v>
      </c>
      <c r="G188" s="392">
        <v>70000</v>
      </c>
      <c r="H188" s="391" t="s">
        <v>1735</v>
      </c>
    </row>
    <row r="189" spans="1:8" ht="30">
      <c r="A189" s="390">
        <v>187</v>
      </c>
      <c r="B189" s="391" t="s">
        <v>3645</v>
      </c>
      <c r="C189" s="391" t="s">
        <v>1736</v>
      </c>
      <c r="D189" s="391" t="s">
        <v>1737</v>
      </c>
      <c r="E189" s="391" t="s">
        <v>1738</v>
      </c>
      <c r="F189" s="392">
        <v>50000</v>
      </c>
      <c r="G189" s="392">
        <v>51000</v>
      </c>
      <c r="H189" s="391" t="s">
        <v>1739</v>
      </c>
    </row>
    <row r="190" spans="1:8" ht="15">
      <c r="A190" s="390">
        <v>188</v>
      </c>
      <c r="B190" s="391" t="s">
        <v>3715</v>
      </c>
      <c r="C190" s="391" t="s">
        <v>1301</v>
      </c>
      <c r="D190" s="391" t="s">
        <v>1740</v>
      </c>
      <c r="E190" s="391" t="s">
        <v>1741</v>
      </c>
      <c r="F190" s="392">
        <v>50000</v>
      </c>
      <c r="G190" s="392">
        <v>61000</v>
      </c>
      <c r="H190" s="391" t="s">
        <v>1742</v>
      </c>
    </row>
    <row r="191" spans="1:8" ht="15">
      <c r="A191" s="390">
        <v>189</v>
      </c>
      <c r="B191" s="391" t="s">
        <v>3715</v>
      </c>
      <c r="C191" s="391" t="s">
        <v>1301</v>
      </c>
      <c r="D191" s="391" t="s">
        <v>1743</v>
      </c>
      <c r="E191" s="391" t="s">
        <v>1744</v>
      </c>
      <c r="F191" s="392">
        <v>50000</v>
      </c>
      <c r="G191" s="392">
        <v>133000</v>
      </c>
      <c r="H191" s="391" t="s">
        <v>1745</v>
      </c>
    </row>
    <row r="192" spans="1:8" ht="15">
      <c r="A192" s="390">
        <v>190</v>
      </c>
      <c r="B192" s="391" t="s">
        <v>3663</v>
      </c>
      <c r="C192" s="391" t="s">
        <v>1746</v>
      </c>
      <c r="D192" s="391" t="s">
        <v>1747</v>
      </c>
      <c r="E192" s="391" t="s">
        <v>1748</v>
      </c>
      <c r="F192" s="392">
        <v>50000</v>
      </c>
      <c r="G192" s="392">
        <v>130000</v>
      </c>
      <c r="H192" s="391" t="s">
        <v>1749</v>
      </c>
    </row>
    <row r="193" spans="1:8" ht="30">
      <c r="A193" s="390">
        <v>191</v>
      </c>
      <c r="B193" s="391" t="s">
        <v>3668</v>
      </c>
      <c r="C193" s="391" t="s">
        <v>1750</v>
      </c>
      <c r="D193" s="391" t="s">
        <v>1751</v>
      </c>
      <c r="E193" s="391" t="s">
        <v>1752</v>
      </c>
      <c r="F193" s="392">
        <v>50000</v>
      </c>
      <c r="G193" s="392">
        <v>55685.89</v>
      </c>
      <c r="H193" s="391" t="s">
        <v>1753</v>
      </c>
    </row>
    <row r="194" spans="1:8" ht="15">
      <c r="A194" s="390">
        <v>192</v>
      </c>
      <c r="B194" s="391" t="s">
        <v>3645</v>
      </c>
      <c r="C194" s="391" t="s">
        <v>1754</v>
      </c>
      <c r="D194" s="391" t="s">
        <v>1755</v>
      </c>
      <c r="E194" s="391" t="s">
        <v>1756</v>
      </c>
      <c r="F194" s="392">
        <v>19000</v>
      </c>
      <c r="G194" s="392">
        <v>20544.47</v>
      </c>
      <c r="H194" s="391" t="s">
        <v>1757</v>
      </c>
    </row>
    <row r="195" spans="1:8" ht="15">
      <c r="A195" s="390">
        <v>193</v>
      </c>
      <c r="B195" s="391" t="s">
        <v>3654</v>
      </c>
      <c r="C195" s="391" t="s">
        <v>3655</v>
      </c>
      <c r="D195" s="391" t="s">
        <v>1758</v>
      </c>
      <c r="E195" s="391" t="s">
        <v>1759</v>
      </c>
      <c r="F195" s="392">
        <v>16800</v>
      </c>
      <c r="G195" s="392">
        <v>25200</v>
      </c>
      <c r="H195" s="391" t="s">
        <v>1760</v>
      </c>
    </row>
    <row r="196" spans="1:8" ht="15">
      <c r="A196" s="390">
        <v>194</v>
      </c>
      <c r="B196" s="391" t="s">
        <v>3654</v>
      </c>
      <c r="C196" s="391" t="s">
        <v>1761</v>
      </c>
      <c r="D196" s="391" t="s">
        <v>1762</v>
      </c>
      <c r="E196" s="391" t="s">
        <v>1763</v>
      </c>
      <c r="F196" s="392">
        <v>45000</v>
      </c>
      <c r="G196" s="392">
        <v>5000</v>
      </c>
      <c r="H196" s="391" t="s">
        <v>1764</v>
      </c>
    </row>
    <row r="197" spans="1:8" ht="15">
      <c r="A197" s="390">
        <v>195</v>
      </c>
      <c r="B197" s="391" t="s">
        <v>3673</v>
      </c>
      <c r="C197" s="391" t="s">
        <v>1765</v>
      </c>
      <c r="D197" s="391" t="s">
        <v>1766</v>
      </c>
      <c r="E197" s="391" t="s">
        <v>1767</v>
      </c>
      <c r="F197" s="392">
        <v>50000</v>
      </c>
      <c r="G197" s="392">
        <v>1000</v>
      </c>
      <c r="H197" s="391" t="s">
        <v>1768</v>
      </c>
    </row>
    <row r="198" spans="1:8" ht="30">
      <c r="A198" s="390">
        <v>196</v>
      </c>
      <c r="B198" s="391" t="s">
        <v>3645</v>
      </c>
      <c r="C198" s="391" t="s">
        <v>1769</v>
      </c>
      <c r="D198" s="391" t="s">
        <v>1770</v>
      </c>
      <c r="E198" s="391" t="s">
        <v>1771</v>
      </c>
      <c r="F198" s="392">
        <v>45000</v>
      </c>
      <c r="G198" s="392">
        <v>5000</v>
      </c>
      <c r="H198" s="391" t="s">
        <v>1772</v>
      </c>
    </row>
    <row r="199" spans="1:8" ht="15">
      <c r="A199" s="390">
        <v>197</v>
      </c>
      <c r="B199" s="391" t="s">
        <v>3715</v>
      </c>
      <c r="C199" s="391" t="s">
        <v>1773</v>
      </c>
      <c r="D199" s="391" t="s">
        <v>1774</v>
      </c>
      <c r="E199" s="391" t="s">
        <v>1775</v>
      </c>
      <c r="F199" s="392">
        <v>45000</v>
      </c>
      <c r="G199" s="392">
        <v>5000</v>
      </c>
      <c r="H199" s="391" t="s">
        <v>1776</v>
      </c>
    </row>
    <row r="200" spans="1:8" ht="45">
      <c r="A200" s="390">
        <v>198</v>
      </c>
      <c r="B200" s="391" t="s">
        <v>3715</v>
      </c>
      <c r="C200" s="391" t="s">
        <v>1777</v>
      </c>
      <c r="D200" s="391" t="s">
        <v>1778</v>
      </c>
      <c r="E200" s="391" t="s">
        <v>1779</v>
      </c>
      <c r="F200" s="392">
        <v>10000</v>
      </c>
      <c r="G200" s="392">
        <v>1000</v>
      </c>
      <c r="H200" s="391" t="s">
        <v>1780</v>
      </c>
    </row>
    <row r="201" spans="1:8" ht="15">
      <c r="A201" s="390"/>
      <c r="B201" s="391"/>
      <c r="C201" s="391"/>
      <c r="D201" s="391"/>
      <c r="E201" s="400" t="s">
        <v>5651</v>
      </c>
      <c r="F201" s="393">
        <f>SUM(F3:F200)</f>
        <v>8833083.77</v>
      </c>
      <c r="G201" s="392"/>
      <c r="H201" s="391"/>
    </row>
    <row r="202" spans="1:8" ht="15">
      <c r="A202" s="390"/>
      <c r="B202" s="394"/>
      <c r="C202" s="395"/>
      <c r="D202" s="395"/>
      <c r="E202" s="395"/>
      <c r="F202" s="396"/>
      <c r="G202" s="397"/>
      <c r="H202" s="398"/>
    </row>
    <row r="203" spans="1:8" ht="15">
      <c r="A203" s="390"/>
      <c r="B203" s="394"/>
      <c r="C203" s="395"/>
      <c r="D203" s="395"/>
      <c r="E203" s="395"/>
      <c r="F203" s="396"/>
      <c r="G203" s="397"/>
      <c r="H203" s="398"/>
    </row>
    <row r="204" spans="1:8" ht="18.75">
      <c r="A204" s="390"/>
      <c r="B204" s="501" t="s">
        <v>568</v>
      </c>
      <c r="C204" s="502"/>
      <c r="D204" s="502"/>
      <c r="E204" s="502"/>
      <c r="F204" s="502"/>
      <c r="G204" s="502"/>
      <c r="H204" s="503"/>
    </row>
    <row r="205" spans="1:8" ht="30">
      <c r="A205" s="390">
        <v>199</v>
      </c>
      <c r="B205" s="391" t="s">
        <v>3645</v>
      </c>
      <c r="C205" s="391" t="s">
        <v>1781</v>
      </c>
      <c r="D205" s="391" t="s">
        <v>1782</v>
      </c>
      <c r="E205" s="391" t="s">
        <v>1783</v>
      </c>
      <c r="F205" s="392">
        <v>50000</v>
      </c>
      <c r="G205" s="392">
        <v>36000</v>
      </c>
      <c r="H205" s="391" t="s">
        <v>1784</v>
      </c>
    </row>
    <row r="206" spans="1:8" ht="15">
      <c r="A206" s="390">
        <v>200</v>
      </c>
      <c r="B206" s="391" t="s">
        <v>3668</v>
      </c>
      <c r="C206" s="391" t="s">
        <v>1785</v>
      </c>
      <c r="D206" s="391" t="s">
        <v>1786</v>
      </c>
      <c r="E206" s="391" t="s">
        <v>1787</v>
      </c>
      <c r="F206" s="392">
        <v>37950</v>
      </c>
      <c r="G206" s="392">
        <v>17050</v>
      </c>
      <c r="H206" s="391" t="s">
        <v>1358</v>
      </c>
    </row>
    <row r="207" spans="1:8" ht="15">
      <c r="A207" s="390">
        <v>201</v>
      </c>
      <c r="B207" s="391" t="s">
        <v>3663</v>
      </c>
      <c r="C207" s="391" t="s">
        <v>1788</v>
      </c>
      <c r="D207" s="391" t="s">
        <v>1789</v>
      </c>
      <c r="E207" s="391" t="s">
        <v>1790</v>
      </c>
      <c r="F207" s="392">
        <v>50000</v>
      </c>
      <c r="G207" s="392">
        <v>100000</v>
      </c>
      <c r="H207" s="391" t="s">
        <v>1791</v>
      </c>
    </row>
    <row r="208" spans="1:8" ht="15">
      <c r="A208" s="390">
        <v>202</v>
      </c>
      <c r="B208" s="391" t="s">
        <v>3645</v>
      </c>
      <c r="C208" s="391" t="s">
        <v>1792</v>
      </c>
      <c r="D208" s="391" t="s">
        <v>1793</v>
      </c>
      <c r="E208" s="391" t="s">
        <v>1794</v>
      </c>
      <c r="F208" s="392">
        <v>15000</v>
      </c>
      <c r="G208" s="392">
        <v>35000</v>
      </c>
      <c r="H208" s="391" t="s">
        <v>1795</v>
      </c>
    </row>
    <row r="209" spans="1:8" ht="15">
      <c r="A209" s="390">
        <v>203</v>
      </c>
      <c r="B209" s="391" t="s">
        <v>3690</v>
      </c>
      <c r="C209" s="391" t="s">
        <v>1721</v>
      </c>
      <c r="D209" s="391" t="s">
        <v>1796</v>
      </c>
      <c r="E209" s="391" t="s">
        <v>1797</v>
      </c>
      <c r="F209" s="392">
        <v>50000</v>
      </c>
      <c r="G209" s="392">
        <v>25000</v>
      </c>
      <c r="H209" s="391" t="s">
        <v>1798</v>
      </c>
    </row>
    <row r="210" spans="1:8" ht="15">
      <c r="A210" s="390">
        <v>204</v>
      </c>
      <c r="B210" s="391" t="s">
        <v>3663</v>
      </c>
      <c r="C210" s="391" t="s">
        <v>1463</v>
      </c>
      <c r="D210" s="391" t="s">
        <v>1799</v>
      </c>
      <c r="E210" s="391" t="s">
        <v>1800</v>
      </c>
      <c r="F210" s="392">
        <v>3450</v>
      </c>
      <c r="G210" s="392">
        <v>1550</v>
      </c>
      <c r="H210" s="391" t="s">
        <v>1801</v>
      </c>
    </row>
    <row r="211" spans="1:8" ht="15">
      <c r="A211" s="390">
        <v>205</v>
      </c>
      <c r="B211" s="391" t="s">
        <v>3715</v>
      </c>
      <c r="C211" s="391" t="s">
        <v>1428</v>
      </c>
      <c r="D211" s="391" t="s">
        <v>1802</v>
      </c>
      <c r="E211" s="391" t="s">
        <v>1430</v>
      </c>
      <c r="F211" s="392">
        <v>70000</v>
      </c>
      <c r="G211" s="392">
        <v>50000</v>
      </c>
      <c r="H211" s="391" t="s">
        <v>1431</v>
      </c>
    </row>
    <row r="212" spans="1:8" ht="15">
      <c r="A212" s="390">
        <v>206</v>
      </c>
      <c r="B212" s="391" t="s">
        <v>3654</v>
      </c>
      <c r="C212" s="391" t="s">
        <v>1542</v>
      </c>
      <c r="D212" s="391" t="s">
        <v>1803</v>
      </c>
      <c r="E212" s="391" t="s">
        <v>1804</v>
      </c>
      <c r="F212" s="392">
        <v>50000</v>
      </c>
      <c r="G212" s="392">
        <v>50000</v>
      </c>
      <c r="H212" s="391" t="s">
        <v>1805</v>
      </c>
    </row>
    <row r="213" spans="1:8" ht="15">
      <c r="A213" s="390">
        <v>207</v>
      </c>
      <c r="B213" s="391" t="s">
        <v>3663</v>
      </c>
      <c r="C213" s="391" t="s">
        <v>1806</v>
      </c>
      <c r="D213" s="391" t="s">
        <v>1807</v>
      </c>
      <c r="E213" s="391" t="s">
        <v>1808</v>
      </c>
      <c r="F213" s="392">
        <v>50000</v>
      </c>
      <c r="G213" s="392">
        <v>38710</v>
      </c>
      <c r="H213" s="391" t="s">
        <v>1809</v>
      </c>
    </row>
    <row r="214" spans="1:8" ht="30">
      <c r="A214" s="390">
        <v>208</v>
      </c>
      <c r="B214" s="391" t="s">
        <v>3645</v>
      </c>
      <c r="C214" s="391" t="s">
        <v>1736</v>
      </c>
      <c r="D214" s="391" t="s">
        <v>1810</v>
      </c>
      <c r="E214" s="391" t="s">
        <v>1811</v>
      </c>
      <c r="F214" s="392">
        <v>50000</v>
      </c>
      <c r="G214" s="392">
        <v>23000</v>
      </c>
      <c r="H214" s="391" t="s">
        <v>1812</v>
      </c>
    </row>
    <row r="215" spans="1:8" ht="30">
      <c r="A215" s="390">
        <v>209</v>
      </c>
      <c r="B215" s="391" t="s">
        <v>3645</v>
      </c>
      <c r="C215" s="391" t="s">
        <v>1736</v>
      </c>
      <c r="D215" s="391" t="s">
        <v>1813</v>
      </c>
      <c r="E215" s="391" t="s">
        <v>1814</v>
      </c>
      <c r="F215" s="392">
        <v>50000</v>
      </c>
      <c r="G215" s="392">
        <v>23000</v>
      </c>
      <c r="H215" s="391" t="s">
        <v>1815</v>
      </c>
    </row>
    <row r="216" spans="1:8" ht="15">
      <c r="A216" s="390">
        <v>210</v>
      </c>
      <c r="B216" s="391" t="s">
        <v>3663</v>
      </c>
      <c r="C216" s="391" t="s">
        <v>1746</v>
      </c>
      <c r="D216" s="391" t="s">
        <v>1816</v>
      </c>
      <c r="E216" s="391" t="s">
        <v>1817</v>
      </c>
      <c r="F216" s="392">
        <v>38000</v>
      </c>
      <c r="G216" s="392">
        <v>42000</v>
      </c>
      <c r="H216" s="391" t="s">
        <v>1818</v>
      </c>
    </row>
    <row r="217" spans="1:8" ht="15">
      <c r="A217" s="390">
        <v>211</v>
      </c>
      <c r="B217" s="391" t="s">
        <v>3715</v>
      </c>
      <c r="C217" s="391" t="s">
        <v>1301</v>
      </c>
      <c r="D217" s="391" t="s">
        <v>1486</v>
      </c>
      <c r="E217" s="391" t="s">
        <v>1487</v>
      </c>
      <c r="F217" s="392">
        <v>50000</v>
      </c>
      <c r="G217" s="392">
        <v>26800</v>
      </c>
      <c r="H217" s="391" t="s">
        <v>1488</v>
      </c>
    </row>
    <row r="218" spans="1:8" ht="15">
      <c r="A218" s="390">
        <v>212</v>
      </c>
      <c r="B218" s="391" t="s">
        <v>3645</v>
      </c>
      <c r="C218" s="391" t="s">
        <v>3659</v>
      </c>
      <c r="D218" s="391" t="s">
        <v>1819</v>
      </c>
      <c r="E218" s="391" t="s">
        <v>1820</v>
      </c>
      <c r="F218" s="392">
        <v>50000</v>
      </c>
      <c r="G218" s="392">
        <v>37000</v>
      </c>
      <c r="H218" s="391" t="s">
        <v>1821</v>
      </c>
    </row>
    <row r="219" spans="1:8" ht="15">
      <c r="A219" s="390">
        <v>213</v>
      </c>
      <c r="B219" s="391" t="s">
        <v>3654</v>
      </c>
      <c r="C219" s="391" t="s">
        <v>1542</v>
      </c>
      <c r="D219" s="391" t="s">
        <v>1822</v>
      </c>
      <c r="E219" s="391" t="s">
        <v>1823</v>
      </c>
      <c r="F219" s="392">
        <v>50000</v>
      </c>
      <c r="G219" s="392">
        <v>50000</v>
      </c>
      <c r="H219" s="391" t="s">
        <v>1824</v>
      </c>
    </row>
    <row r="220" spans="1:8" ht="15">
      <c r="A220" s="390">
        <v>214</v>
      </c>
      <c r="B220" s="391" t="s">
        <v>3668</v>
      </c>
      <c r="C220" s="391" t="s">
        <v>1825</v>
      </c>
      <c r="D220" s="391" t="s">
        <v>1826</v>
      </c>
      <c r="E220" s="391" t="s">
        <v>1827</v>
      </c>
      <c r="F220" s="392">
        <v>25530</v>
      </c>
      <c r="G220" s="392">
        <v>11470</v>
      </c>
      <c r="H220" s="391" t="s">
        <v>1828</v>
      </c>
    </row>
    <row r="221" spans="1:8" ht="15">
      <c r="A221" s="390">
        <v>215</v>
      </c>
      <c r="B221" s="391" t="s">
        <v>3654</v>
      </c>
      <c r="C221" s="391" t="s">
        <v>1542</v>
      </c>
      <c r="D221" s="391" t="s">
        <v>1829</v>
      </c>
      <c r="E221" s="391" t="s">
        <v>1830</v>
      </c>
      <c r="F221" s="392">
        <v>15000</v>
      </c>
      <c r="G221" s="392">
        <v>15000</v>
      </c>
      <c r="H221" s="391" t="s">
        <v>3698</v>
      </c>
    </row>
    <row r="222" spans="1:8" ht="30">
      <c r="A222" s="390">
        <v>216</v>
      </c>
      <c r="B222" s="391" t="s">
        <v>3645</v>
      </c>
      <c r="C222" s="391" t="s">
        <v>1831</v>
      </c>
      <c r="D222" s="391" t="s">
        <v>1832</v>
      </c>
      <c r="E222" s="391" t="s">
        <v>1833</v>
      </c>
      <c r="F222" s="392">
        <v>12500</v>
      </c>
      <c r="G222" s="392">
        <v>12500</v>
      </c>
      <c r="H222" s="391" t="s">
        <v>1834</v>
      </c>
    </row>
    <row r="223" spans="1:8" ht="15">
      <c r="A223" s="390">
        <v>217</v>
      </c>
      <c r="B223" s="391" t="s">
        <v>3645</v>
      </c>
      <c r="C223" s="391" t="s">
        <v>1831</v>
      </c>
      <c r="D223" s="391" t="s">
        <v>1835</v>
      </c>
      <c r="E223" s="391" t="s">
        <v>1836</v>
      </c>
      <c r="F223" s="392">
        <v>10000</v>
      </c>
      <c r="G223" s="392">
        <v>10000</v>
      </c>
      <c r="H223" s="391" t="s">
        <v>1837</v>
      </c>
    </row>
    <row r="224" spans="1:8" ht="15">
      <c r="A224" s="390">
        <v>218</v>
      </c>
      <c r="B224" s="391" t="s">
        <v>3645</v>
      </c>
      <c r="C224" s="391" t="s">
        <v>1831</v>
      </c>
      <c r="D224" s="391" t="s">
        <v>1838</v>
      </c>
      <c r="E224" s="391" t="s">
        <v>1839</v>
      </c>
      <c r="F224" s="392">
        <v>17500</v>
      </c>
      <c r="G224" s="392">
        <v>17500</v>
      </c>
      <c r="H224" s="391" t="s">
        <v>1840</v>
      </c>
    </row>
    <row r="225" spans="1:8" ht="15">
      <c r="A225" s="390">
        <v>219</v>
      </c>
      <c r="B225" s="391" t="s">
        <v>3673</v>
      </c>
      <c r="C225" s="391" t="s">
        <v>1478</v>
      </c>
      <c r="D225" s="391" t="s">
        <v>1841</v>
      </c>
      <c r="E225" s="391" t="s">
        <v>1842</v>
      </c>
      <c r="F225" s="392">
        <v>24000</v>
      </c>
      <c r="G225" s="392">
        <v>10900</v>
      </c>
      <c r="H225" s="391" t="s">
        <v>1843</v>
      </c>
    </row>
    <row r="226" spans="1:8" ht="15">
      <c r="A226" s="390">
        <v>220</v>
      </c>
      <c r="B226" s="391" t="s">
        <v>3673</v>
      </c>
      <c r="C226" s="391" t="s">
        <v>1478</v>
      </c>
      <c r="D226" s="391" t="s">
        <v>1844</v>
      </c>
      <c r="E226" s="391" t="s">
        <v>1845</v>
      </c>
      <c r="F226" s="392">
        <v>30000</v>
      </c>
      <c r="G226" s="392">
        <v>14400</v>
      </c>
      <c r="H226" s="391" t="s">
        <v>1846</v>
      </c>
    </row>
    <row r="227" spans="1:8" ht="15">
      <c r="A227" s="390">
        <v>221</v>
      </c>
      <c r="B227" s="391" t="s">
        <v>3673</v>
      </c>
      <c r="C227" s="391" t="s">
        <v>1847</v>
      </c>
      <c r="D227" s="391" t="s">
        <v>1848</v>
      </c>
      <c r="E227" s="391" t="s">
        <v>1849</v>
      </c>
      <c r="F227" s="392">
        <v>50000</v>
      </c>
      <c r="G227" s="392">
        <v>40000</v>
      </c>
      <c r="H227" s="391" t="s">
        <v>1850</v>
      </c>
    </row>
    <row r="228" spans="1:8" ht="15">
      <c r="A228" s="390">
        <v>222</v>
      </c>
      <c r="B228" s="391" t="s">
        <v>3673</v>
      </c>
      <c r="C228" s="391" t="s">
        <v>1847</v>
      </c>
      <c r="D228" s="391" t="s">
        <v>1851</v>
      </c>
      <c r="E228" s="391" t="s">
        <v>1852</v>
      </c>
      <c r="F228" s="392">
        <v>41000</v>
      </c>
      <c r="G228" s="392">
        <v>19000</v>
      </c>
      <c r="H228" s="391" t="s">
        <v>1853</v>
      </c>
    </row>
    <row r="229" spans="1:8" ht="30">
      <c r="A229" s="390">
        <v>223</v>
      </c>
      <c r="B229" s="391" t="s">
        <v>3690</v>
      </c>
      <c r="C229" s="391" t="s">
        <v>1854</v>
      </c>
      <c r="D229" s="391" t="s">
        <v>1855</v>
      </c>
      <c r="E229" s="391" t="s">
        <v>1856</v>
      </c>
      <c r="F229" s="392">
        <v>29700</v>
      </c>
      <c r="G229" s="392">
        <v>0</v>
      </c>
      <c r="H229" s="391" t="s">
        <v>1857</v>
      </c>
    </row>
    <row r="230" spans="1:8" ht="30">
      <c r="A230" s="390">
        <v>224</v>
      </c>
      <c r="B230" s="391" t="s">
        <v>3663</v>
      </c>
      <c r="C230" s="391" t="s">
        <v>1858</v>
      </c>
      <c r="D230" s="391" t="s">
        <v>1859</v>
      </c>
      <c r="E230" s="391" t="s">
        <v>1860</v>
      </c>
      <c r="F230" s="392">
        <v>25000</v>
      </c>
      <c r="G230" s="392">
        <v>0</v>
      </c>
      <c r="H230" s="391" t="s">
        <v>1861</v>
      </c>
    </row>
    <row r="231" spans="1:8" ht="15">
      <c r="A231" s="390">
        <v>225</v>
      </c>
      <c r="B231" s="391" t="s">
        <v>3663</v>
      </c>
      <c r="C231" s="391" t="s">
        <v>1862</v>
      </c>
      <c r="D231" s="391" t="s">
        <v>1863</v>
      </c>
      <c r="E231" s="391" t="s">
        <v>1864</v>
      </c>
      <c r="F231" s="392">
        <v>10103.14</v>
      </c>
      <c r="G231" s="392">
        <v>0</v>
      </c>
      <c r="H231" s="391" t="s">
        <v>1222</v>
      </c>
    </row>
    <row r="232" spans="1:8" ht="15">
      <c r="A232" s="390">
        <v>226</v>
      </c>
      <c r="B232" s="391" t="s">
        <v>3663</v>
      </c>
      <c r="C232" s="391" t="s">
        <v>3664</v>
      </c>
      <c r="D232" s="391" t="s">
        <v>1865</v>
      </c>
      <c r="E232" s="391" t="s">
        <v>1866</v>
      </c>
      <c r="F232" s="392">
        <v>50000</v>
      </c>
      <c r="G232" s="392">
        <v>0</v>
      </c>
      <c r="H232" s="391" t="s">
        <v>1481</v>
      </c>
    </row>
    <row r="233" spans="1:8" ht="15">
      <c r="A233" s="390">
        <v>227</v>
      </c>
      <c r="B233" s="391" t="s">
        <v>3668</v>
      </c>
      <c r="C233" s="391" t="s">
        <v>1659</v>
      </c>
      <c r="D233" s="391" t="s">
        <v>1867</v>
      </c>
      <c r="E233" s="391" t="s">
        <v>1868</v>
      </c>
      <c r="F233" s="392">
        <v>40000</v>
      </c>
      <c r="G233" s="392">
        <v>10000</v>
      </c>
      <c r="H233" s="391" t="s">
        <v>1869</v>
      </c>
    </row>
    <row r="234" spans="1:8" s="390" customFormat="1" ht="15">
      <c r="A234" s="390">
        <v>228</v>
      </c>
      <c r="B234" s="390" t="s">
        <v>3668</v>
      </c>
      <c r="C234" s="390" t="s">
        <v>1659</v>
      </c>
      <c r="D234" s="390" t="s">
        <v>35</v>
      </c>
      <c r="E234" s="390" t="s">
        <v>36</v>
      </c>
      <c r="F234" s="390">
        <v>24000</v>
      </c>
      <c r="G234" s="390">
        <v>6000</v>
      </c>
      <c r="H234" s="390" t="s">
        <v>37</v>
      </c>
    </row>
    <row r="235" spans="1:8" s="390" customFormat="1" ht="15">
      <c r="A235" s="390">
        <v>229</v>
      </c>
      <c r="B235" s="390" t="s">
        <v>3668</v>
      </c>
      <c r="C235" s="390" t="s">
        <v>1659</v>
      </c>
      <c r="D235" s="390" t="s">
        <v>38</v>
      </c>
      <c r="E235" s="390" t="s">
        <v>39</v>
      </c>
      <c r="F235" s="390">
        <v>40000</v>
      </c>
      <c r="G235" s="390">
        <v>10000</v>
      </c>
      <c r="H235" s="390" t="s">
        <v>40</v>
      </c>
    </row>
    <row r="236" spans="1:8" s="390" customFormat="1" ht="15">
      <c r="A236" s="390">
        <v>230</v>
      </c>
      <c r="B236" s="390" t="s">
        <v>3668</v>
      </c>
      <c r="C236" s="390" t="s">
        <v>1659</v>
      </c>
      <c r="D236" s="390" t="s">
        <v>41</v>
      </c>
      <c r="E236" s="390" t="s">
        <v>42</v>
      </c>
      <c r="F236" s="390">
        <v>40000</v>
      </c>
      <c r="G236" s="390">
        <v>10000</v>
      </c>
      <c r="H236" s="390" t="s">
        <v>43</v>
      </c>
    </row>
    <row r="237" spans="1:8" s="390" customFormat="1" ht="15">
      <c r="A237" s="390">
        <v>231</v>
      </c>
      <c r="B237" s="390" t="s">
        <v>3668</v>
      </c>
      <c r="C237" s="390" t="s">
        <v>1659</v>
      </c>
      <c r="D237" s="390" t="s">
        <v>44</v>
      </c>
      <c r="E237" s="390" t="s">
        <v>45</v>
      </c>
      <c r="F237" s="390">
        <v>40000</v>
      </c>
      <c r="G237" s="390">
        <v>10000</v>
      </c>
      <c r="H237" s="390" t="s">
        <v>46</v>
      </c>
    </row>
    <row r="238" spans="1:8" s="390" customFormat="1" ht="15">
      <c r="A238" s="390">
        <v>232</v>
      </c>
      <c r="B238" s="390" t="s">
        <v>3668</v>
      </c>
      <c r="C238" s="390" t="s">
        <v>1659</v>
      </c>
      <c r="D238" s="390" t="s">
        <v>47</v>
      </c>
      <c r="E238" s="390" t="s">
        <v>48</v>
      </c>
      <c r="F238" s="390">
        <v>40000</v>
      </c>
      <c r="G238" s="390">
        <v>10000</v>
      </c>
      <c r="H238" s="390" t="s">
        <v>49</v>
      </c>
    </row>
    <row r="239" spans="1:8" s="390" customFormat="1" ht="15">
      <c r="A239" s="390">
        <v>233</v>
      </c>
      <c r="B239" s="390" t="s">
        <v>3668</v>
      </c>
      <c r="C239" s="390" t="s">
        <v>1659</v>
      </c>
      <c r="D239" s="390" t="s">
        <v>50</v>
      </c>
      <c r="E239" s="390" t="s">
        <v>51</v>
      </c>
      <c r="F239" s="390">
        <v>32000</v>
      </c>
      <c r="G239" s="390">
        <v>8000</v>
      </c>
      <c r="H239" s="390" t="s">
        <v>52</v>
      </c>
    </row>
    <row r="240" spans="1:8" s="390" customFormat="1" ht="15">
      <c r="A240" s="390">
        <v>234</v>
      </c>
      <c r="B240" s="390" t="s">
        <v>3654</v>
      </c>
      <c r="C240" s="390" t="s">
        <v>1654</v>
      </c>
      <c r="D240" s="390" t="s">
        <v>53</v>
      </c>
      <c r="E240" s="390" t="s">
        <v>54</v>
      </c>
      <c r="F240" s="390">
        <v>23150</v>
      </c>
      <c r="G240" s="390">
        <v>2850</v>
      </c>
      <c r="H240" s="390" t="s">
        <v>55</v>
      </c>
    </row>
    <row r="241" spans="1:8" s="390" customFormat="1" ht="15">
      <c r="A241" s="390">
        <v>235</v>
      </c>
      <c r="B241" s="390" t="s">
        <v>3663</v>
      </c>
      <c r="C241" s="390" t="s">
        <v>56</v>
      </c>
      <c r="D241" s="390" t="s">
        <v>57</v>
      </c>
      <c r="E241" s="390" t="s">
        <v>58</v>
      </c>
      <c r="F241" s="390">
        <v>50000</v>
      </c>
      <c r="G241" s="390">
        <v>20000</v>
      </c>
      <c r="H241" s="390" t="s">
        <v>59</v>
      </c>
    </row>
    <row r="242" spans="1:8" s="390" customFormat="1" ht="15">
      <c r="A242" s="390">
        <v>236</v>
      </c>
      <c r="B242" s="390" t="s">
        <v>3645</v>
      </c>
      <c r="C242" s="390" t="s">
        <v>1667</v>
      </c>
      <c r="D242" s="390" t="s">
        <v>60</v>
      </c>
      <c r="E242" s="390" t="s">
        <v>61</v>
      </c>
      <c r="F242" s="390">
        <v>17000</v>
      </c>
      <c r="G242" s="390">
        <v>3000</v>
      </c>
      <c r="H242" s="390" t="s">
        <v>62</v>
      </c>
    </row>
    <row r="243" spans="1:8" s="390" customFormat="1" ht="15">
      <c r="A243" s="390">
        <v>237</v>
      </c>
      <c r="B243" s="390" t="s">
        <v>3663</v>
      </c>
      <c r="C243" s="390" t="s">
        <v>63</v>
      </c>
      <c r="D243" s="390" t="s">
        <v>64</v>
      </c>
      <c r="E243" s="390" t="s">
        <v>65</v>
      </c>
      <c r="F243" s="390">
        <v>50000</v>
      </c>
      <c r="G243" s="390">
        <v>10000</v>
      </c>
      <c r="H243" s="390" t="s">
        <v>66</v>
      </c>
    </row>
    <row r="244" spans="1:8" s="390" customFormat="1" ht="15">
      <c r="A244" s="390">
        <v>238</v>
      </c>
      <c r="B244" s="390" t="s">
        <v>3690</v>
      </c>
      <c r="C244" s="390" t="s">
        <v>67</v>
      </c>
      <c r="D244" s="390" t="s">
        <v>68</v>
      </c>
      <c r="E244" s="390" t="s">
        <v>69</v>
      </c>
      <c r="F244" s="390">
        <v>50000</v>
      </c>
      <c r="G244" s="390">
        <v>10000</v>
      </c>
      <c r="H244" s="390" t="s">
        <v>3698</v>
      </c>
    </row>
    <row r="245" spans="1:8" s="390" customFormat="1" ht="15">
      <c r="A245" s="390">
        <v>239</v>
      </c>
      <c r="B245" s="390" t="s">
        <v>3654</v>
      </c>
      <c r="C245" s="390" t="s">
        <v>1369</v>
      </c>
      <c r="D245" s="390" t="s">
        <v>70</v>
      </c>
      <c r="E245" s="390" t="s">
        <v>71</v>
      </c>
      <c r="F245" s="390">
        <v>50000</v>
      </c>
      <c r="G245" s="390">
        <v>9259.26</v>
      </c>
      <c r="H245" s="390" t="s">
        <v>72</v>
      </c>
    </row>
    <row r="246" spans="1:8" s="390" customFormat="1" ht="15">
      <c r="A246" s="390">
        <v>240</v>
      </c>
      <c r="B246" s="390" t="s">
        <v>3715</v>
      </c>
      <c r="C246" s="390" t="s">
        <v>1428</v>
      </c>
      <c r="D246" s="390" t="s">
        <v>73</v>
      </c>
      <c r="E246" s="390" t="s">
        <v>74</v>
      </c>
      <c r="F246" s="390">
        <v>70000</v>
      </c>
      <c r="G246" s="390">
        <v>30000</v>
      </c>
      <c r="H246" s="390" t="s">
        <v>75</v>
      </c>
    </row>
    <row r="247" spans="1:8" s="390" customFormat="1" ht="15">
      <c r="A247" s="390">
        <v>241</v>
      </c>
      <c r="B247" s="390" t="s">
        <v>3673</v>
      </c>
      <c r="C247" s="390" t="s">
        <v>76</v>
      </c>
      <c r="D247" s="390" t="s">
        <v>77</v>
      </c>
      <c r="E247" s="390" t="s">
        <v>78</v>
      </c>
      <c r="F247" s="390">
        <v>50000</v>
      </c>
      <c r="G247" s="390">
        <v>6000</v>
      </c>
      <c r="H247" s="390" t="s">
        <v>1255</v>
      </c>
    </row>
    <row r="248" spans="1:8" s="390" customFormat="1" ht="15">
      <c r="A248" s="390">
        <v>242</v>
      </c>
      <c r="B248" s="390" t="s">
        <v>3654</v>
      </c>
      <c r="C248" s="390" t="s">
        <v>79</v>
      </c>
      <c r="D248" s="390" t="s">
        <v>80</v>
      </c>
      <c r="E248" s="390" t="s">
        <v>81</v>
      </c>
      <c r="F248" s="390">
        <v>50000</v>
      </c>
      <c r="G248" s="390">
        <v>16000</v>
      </c>
      <c r="H248" s="390" t="s">
        <v>82</v>
      </c>
    </row>
    <row r="249" spans="1:8" s="390" customFormat="1" ht="15">
      <c r="A249" s="390">
        <v>243</v>
      </c>
      <c r="B249" s="390" t="s">
        <v>3645</v>
      </c>
      <c r="C249" s="390" t="s">
        <v>83</v>
      </c>
      <c r="D249" s="390" t="s">
        <v>84</v>
      </c>
      <c r="E249" s="390" t="s">
        <v>85</v>
      </c>
      <c r="F249" s="390">
        <v>50000</v>
      </c>
      <c r="G249" s="390">
        <v>5981.88</v>
      </c>
      <c r="H249" s="390" t="s">
        <v>86</v>
      </c>
    </row>
    <row r="250" spans="1:8" s="390" customFormat="1" ht="15">
      <c r="A250" s="390">
        <v>244</v>
      </c>
      <c r="B250" s="390" t="s">
        <v>3645</v>
      </c>
      <c r="C250" s="390" t="s">
        <v>1385</v>
      </c>
      <c r="D250" s="390" t="s">
        <v>87</v>
      </c>
      <c r="E250" s="390" t="s">
        <v>88</v>
      </c>
      <c r="F250" s="390">
        <v>6675</v>
      </c>
      <c r="G250" s="390">
        <v>825</v>
      </c>
      <c r="H250" s="390" t="s">
        <v>1735</v>
      </c>
    </row>
    <row r="251" spans="1:8" s="390" customFormat="1" ht="15">
      <c r="A251" s="390">
        <v>245</v>
      </c>
      <c r="B251" s="390" t="s">
        <v>3645</v>
      </c>
      <c r="C251" s="390" t="s">
        <v>1316</v>
      </c>
      <c r="D251" s="390" t="s">
        <v>89</v>
      </c>
      <c r="E251" s="390" t="s">
        <v>90</v>
      </c>
      <c r="F251" s="390">
        <v>50000</v>
      </c>
      <c r="G251" s="390">
        <v>10000</v>
      </c>
      <c r="H251" s="390" t="s">
        <v>91</v>
      </c>
    </row>
    <row r="252" spans="1:8" s="390" customFormat="1" ht="15">
      <c r="A252" s="390">
        <v>246</v>
      </c>
      <c r="B252" s="390" t="s">
        <v>3715</v>
      </c>
      <c r="C252" s="390" t="s">
        <v>1511</v>
      </c>
      <c r="D252" s="390" t="s">
        <v>92</v>
      </c>
      <c r="E252" s="390" t="s">
        <v>93</v>
      </c>
      <c r="F252" s="390">
        <v>46796.2</v>
      </c>
      <c r="G252" s="390">
        <v>5783.8</v>
      </c>
      <c r="H252" s="390" t="s">
        <v>94</v>
      </c>
    </row>
    <row r="253" spans="1:8" s="390" customFormat="1" ht="15">
      <c r="A253" s="390">
        <v>247</v>
      </c>
      <c r="B253" s="390" t="s">
        <v>3645</v>
      </c>
      <c r="C253" s="390" t="s">
        <v>3646</v>
      </c>
      <c r="D253" s="390" t="s">
        <v>95</v>
      </c>
      <c r="E253" s="390" t="s">
        <v>1364</v>
      </c>
      <c r="F253" s="390">
        <v>70000</v>
      </c>
      <c r="G253" s="390">
        <v>80000</v>
      </c>
      <c r="H253" s="390" t="s">
        <v>96</v>
      </c>
    </row>
    <row r="254" spans="1:8" s="390" customFormat="1" ht="15">
      <c r="A254" s="390">
        <v>248</v>
      </c>
      <c r="B254" s="390" t="s">
        <v>3654</v>
      </c>
      <c r="C254" s="390" t="s">
        <v>1200</v>
      </c>
      <c r="D254" s="390" t="s">
        <v>97</v>
      </c>
      <c r="E254" s="390" t="s">
        <v>98</v>
      </c>
      <c r="F254" s="390">
        <v>20000</v>
      </c>
      <c r="G254" s="390">
        <v>21193.89</v>
      </c>
      <c r="H254" s="390" t="s">
        <v>99</v>
      </c>
    </row>
    <row r="255" spans="1:8" s="390" customFormat="1" ht="15">
      <c r="A255" s="390">
        <v>249</v>
      </c>
      <c r="B255" s="390" t="s">
        <v>3715</v>
      </c>
      <c r="C255" s="390" t="s">
        <v>1428</v>
      </c>
      <c r="D255" s="390" t="s">
        <v>100</v>
      </c>
      <c r="E255" s="390" t="s">
        <v>101</v>
      </c>
      <c r="F255" s="390">
        <v>70000</v>
      </c>
      <c r="G255" s="390">
        <v>280000</v>
      </c>
      <c r="H255" s="390" t="s">
        <v>102</v>
      </c>
    </row>
    <row r="256" spans="1:8" s="390" customFormat="1" ht="15">
      <c r="A256" s="390">
        <v>250</v>
      </c>
      <c r="B256" s="390" t="s">
        <v>3654</v>
      </c>
      <c r="C256" s="390" t="s">
        <v>103</v>
      </c>
      <c r="D256" s="390" t="s">
        <v>104</v>
      </c>
      <c r="E256" s="390" t="s">
        <v>105</v>
      </c>
      <c r="F256" s="390">
        <v>50000</v>
      </c>
      <c r="G256" s="390">
        <v>76500</v>
      </c>
      <c r="H256" s="390" t="s">
        <v>106</v>
      </c>
    </row>
    <row r="257" spans="1:8" s="390" customFormat="1" ht="15">
      <c r="A257" s="390">
        <v>251</v>
      </c>
      <c r="B257" s="390" t="s">
        <v>3645</v>
      </c>
      <c r="C257" s="390" t="s">
        <v>3659</v>
      </c>
      <c r="D257" s="390" t="s">
        <v>3723</v>
      </c>
      <c r="E257" s="390" t="s">
        <v>107</v>
      </c>
      <c r="F257" s="390">
        <v>50000</v>
      </c>
      <c r="G257" s="390">
        <v>94096.03</v>
      </c>
      <c r="H257" s="390" t="s">
        <v>3725</v>
      </c>
    </row>
    <row r="258" spans="1:8" s="390" customFormat="1" ht="15">
      <c r="A258" s="390">
        <v>252</v>
      </c>
      <c r="B258" s="390" t="s">
        <v>3645</v>
      </c>
      <c r="C258" s="390" t="s">
        <v>1754</v>
      </c>
      <c r="D258" s="390" t="s">
        <v>108</v>
      </c>
      <c r="E258" s="390" t="s">
        <v>109</v>
      </c>
      <c r="F258" s="390">
        <v>27000</v>
      </c>
      <c r="G258" s="390">
        <v>28000</v>
      </c>
      <c r="H258" s="390" t="s">
        <v>110</v>
      </c>
    </row>
    <row r="259" spans="1:8" s="390" customFormat="1" ht="15">
      <c r="A259" s="390">
        <v>253</v>
      </c>
      <c r="B259" s="390" t="s">
        <v>3673</v>
      </c>
      <c r="C259" s="390" t="s">
        <v>111</v>
      </c>
      <c r="D259" s="390" t="s">
        <v>112</v>
      </c>
      <c r="E259" s="390" t="s">
        <v>113</v>
      </c>
      <c r="F259" s="390">
        <v>44100</v>
      </c>
      <c r="G259" s="390">
        <v>45900</v>
      </c>
      <c r="H259" s="390" t="s">
        <v>114</v>
      </c>
    </row>
    <row r="260" spans="1:8" s="390" customFormat="1" ht="15">
      <c r="A260" s="390">
        <v>254</v>
      </c>
      <c r="B260" s="390" t="s">
        <v>3673</v>
      </c>
      <c r="C260" s="390" t="s">
        <v>115</v>
      </c>
      <c r="D260" s="390" t="s">
        <v>116</v>
      </c>
      <c r="E260" s="390" t="s">
        <v>117</v>
      </c>
      <c r="F260" s="390">
        <v>4900</v>
      </c>
      <c r="G260" s="390">
        <v>5100</v>
      </c>
      <c r="H260" s="390" t="s">
        <v>118</v>
      </c>
    </row>
    <row r="261" spans="1:8" s="390" customFormat="1" ht="15">
      <c r="A261" s="390">
        <v>255</v>
      </c>
      <c r="B261" s="390" t="s">
        <v>3654</v>
      </c>
      <c r="C261" s="390" t="s">
        <v>119</v>
      </c>
      <c r="D261" s="390" t="s">
        <v>120</v>
      </c>
      <c r="E261" s="390" t="s">
        <v>121</v>
      </c>
      <c r="F261" s="390">
        <v>42000</v>
      </c>
      <c r="G261" s="390">
        <v>42528.47</v>
      </c>
      <c r="H261" s="390" t="s">
        <v>122</v>
      </c>
    </row>
    <row r="262" spans="1:8" s="390" customFormat="1" ht="15">
      <c r="A262" s="390">
        <v>256</v>
      </c>
      <c r="B262" s="390" t="s">
        <v>3654</v>
      </c>
      <c r="C262" s="390" t="s">
        <v>123</v>
      </c>
      <c r="D262" s="390" t="s">
        <v>124</v>
      </c>
      <c r="E262" s="390" t="s">
        <v>125</v>
      </c>
      <c r="F262" s="390">
        <v>50000</v>
      </c>
      <c r="G262" s="390">
        <v>108335.26</v>
      </c>
      <c r="H262" s="390" t="s">
        <v>126</v>
      </c>
    </row>
    <row r="263" spans="1:8" s="390" customFormat="1" ht="15">
      <c r="A263" s="390">
        <v>257</v>
      </c>
      <c r="B263" s="390" t="s">
        <v>3654</v>
      </c>
      <c r="C263" s="390" t="s">
        <v>3655</v>
      </c>
      <c r="D263" s="390" t="s">
        <v>127</v>
      </c>
      <c r="E263" s="390" t="s">
        <v>128</v>
      </c>
      <c r="F263" s="390">
        <v>31600</v>
      </c>
      <c r="G263" s="390">
        <v>47400</v>
      </c>
      <c r="H263" s="390" t="s">
        <v>129</v>
      </c>
    </row>
    <row r="264" spans="1:8" s="390" customFormat="1" ht="15">
      <c r="A264" s="390">
        <v>258</v>
      </c>
      <c r="B264" s="390" t="s">
        <v>3654</v>
      </c>
      <c r="C264" s="390" t="s">
        <v>3655</v>
      </c>
      <c r="D264" s="390" t="s">
        <v>130</v>
      </c>
      <c r="E264" s="390" t="s">
        <v>131</v>
      </c>
      <c r="F264" s="390">
        <v>31600</v>
      </c>
      <c r="G264" s="390">
        <v>47400</v>
      </c>
      <c r="H264" s="390" t="s">
        <v>46</v>
      </c>
    </row>
    <row r="265" spans="1:8" s="390" customFormat="1" ht="15">
      <c r="A265" s="390">
        <v>259</v>
      </c>
      <c r="B265" s="390" t="s">
        <v>3663</v>
      </c>
      <c r="C265" s="390" t="s">
        <v>1858</v>
      </c>
      <c r="D265" s="390" t="s">
        <v>132</v>
      </c>
      <c r="E265" s="390" t="s">
        <v>133</v>
      </c>
      <c r="F265" s="390">
        <v>28500</v>
      </c>
      <c r="G265" s="390">
        <v>1500</v>
      </c>
      <c r="H265" s="390" t="s">
        <v>1358</v>
      </c>
    </row>
    <row r="266" spans="1:8" s="390" customFormat="1" ht="15">
      <c r="A266" s="390">
        <v>260</v>
      </c>
      <c r="B266" s="390" t="s">
        <v>3663</v>
      </c>
      <c r="C266" s="390" t="s">
        <v>1858</v>
      </c>
      <c r="D266" s="390" t="s">
        <v>134</v>
      </c>
      <c r="E266" s="390" t="s">
        <v>1860</v>
      </c>
      <c r="F266" s="390">
        <v>19000</v>
      </c>
      <c r="G266" s="390">
        <v>1000</v>
      </c>
      <c r="H266" s="390" t="s">
        <v>1358</v>
      </c>
    </row>
    <row r="267" spans="1:8" s="390" customFormat="1" ht="15">
      <c r="A267" s="390">
        <v>261</v>
      </c>
      <c r="B267" s="390" t="s">
        <v>3715</v>
      </c>
      <c r="C267" s="390" t="s">
        <v>1301</v>
      </c>
      <c r="D267" s="390" t="s">
        <v>135</v>
      </c>
      <c r="E267" s="390" t="s">
        <v>136</v>
      </c>
      <c r="F267" s="390">
        <v>27450</v>
      </c>
      <c r="G267" s="390">
        <v>3050</v>
      </c>
      <c r="H267" s="390" t="s">
        <v>137</v>
      </c>
    </row>
    <row r="268" spans="1:8" s="390" customFormat="1" ht="15">
      <c r="A268" s="390">
        <v>262</v>
      </c>
      <c r="B268" s="390" t="s">
        <v>3690</v>
      </c>
      <c r="C268" s="390" t="s">
        <v>138</v>
      </c>
      <c r="D268" s="390" t="s">
        <v>139</v>
      </c>
      <c r="E268" s="390" t="s">
        <v>140</v>
      </c>
      <c r="F268" s="390">
        <v>50000</v>
      </c>
      <c r="G268" s="390">
        <v>5000</v>
      </c>
      <c r="H268" s="390" t="s">
        <v>3698</v>
      </c>
    </row>
    <row r="269" spans="1:8" s="390" customFormat="1" ht="15">
      <c r="A269" s="390">
        <v>263</v>
      </c>
      <c r="B269" s="390" t="s">
        <v>3715</v>
      </c>
      <c r="C269" s="390" t="s">
        <v>141</v>
      </c>
      <c r="D269" s="390" t="s">
        <v>142</v>
      </c>
      <c r="E269" s="390" t="s">
        <v>143</v>
      </c>
      <c r="F269" s="390">
        <v>50000</v>
      </c>
      <c r="G269" s="390">
        <v>5000</v>
      </c>
      <c r="H269" s="390" t="s">
        <v>144</v>
      </c>
    </row>
    <row r="270" spans="1:8" s="390" customFormat="1" ht="15">
      <c r="A270" s="390">
        <v>264</v>
      </c>
      <c r="B270" s="390" t="s">
        <v>3668</v>
      </c>
      <c r="C270" s="390" t="s">
        <v>145</v>
      </c>
      <c r="D270" s="390" t="s">
        <v>146</v>
      </c>
      <c r="E270" s="390" t="s">
        <v>147</v>
      </c>
      <c r="F270" s="390">
        <v>50000</v>
      </c>
      <c r="G270" s="390">
        <v>30000</v>
      </c>
      <c r="H270" s="390" t="s">
        <v>1735</v>
      </c>
    </row>
    <row r="271" spans="1:8" s="390" customFormat="1" ht="15">
      <c r="A271" s="390">
        <v>265</v>
      </c>
      <c r="B271" s="390" t="s">
        <v>3668</v>
      </c>
      <c r="C271" s="390" t="s">
        <v>145</v>
      </c>
      <c r="D271" s="390" t="s">
        <v>148</v>
      </c>
      <c r="E271" s="390" t="s">
        <v>149</v>
      </c>
      <c r="F271" s="390">
        <v>50000</v>
      </c>
      <c r="G271" s="390">
        <v>25000</v>
      </c>
      <c r="H271" s="390" t="s">
        <v>3694</v>
      </c>
    </row>
    <row r="272" spans="1:8" s="390" customFormat="1" ht="15">
      <c r="A272" s="390">
        <v>266</v>
      </c>
      <c r="B272" s="390" t="s">
        <v>3663</v>
      </c>
      <c r="C272" s="390" t="s">
        <v>150</v>
      </c>
      <c r="D272" s="390" t="s">
        <v>151</v>
      </c>
      <c r="E272" s="390" t="s">
        <v>152</v>
      </c>
      <c r="F272" s="390">
        <v>34500</v>
      </c>
      <c r="G272" s="390">
        <v>15500</v>
      </c>
      <c r="H272" s="390" t="s">
        <v>153</v>
      </c>
    </row>
    <row r="273" spans="1:8" s="390" customFormat="1" ht="15">
      <c r="A273" s="390">
        <v>267</v>
      </c>
      <c r="B273" s="390" t="s">
        <v>3673</v>
      </c>
      <c r="C273" s="390" t="s">
        <v>1578</v>
      </c>
      <c r="D273" s="390" t="s">
        <v>154</v>
      </c>
      <c r="E273" s="390" t="s">
        <v>155</v>
      </c>
      <c r="F273" s="390">
        <v>50000</v>
      </c>
      <c r="G273" s="390">
        <v>50000</v>
      </c>
      <c r="H273" s="390" t="s">
        <v>156</v>
      </c>
    </row>
    <row r="274" spans="1:8" s="390" customFormat="1" ht="15">
      <c r="A274" s="390">
        <v>268</v>
      </c>
      <c r="B274" s="390" t="s">
        <v>3668</v>
      </c>
      <c r="C274" s="390" t="s">
        <v>157</v>
      </c>
      <c r="D274" s="390" t="s">
        <v>158</v>
      </c>
      <c r="E274" s="390" t="s">
        <v>159</v>
      </c>
      <c r="F274" s="390">
        <v>50000</v>
      </c>
      <c r="G274" s="390">
        <v>60000</v>
      </c>
      <c r="H274" s="390" t="s">
        <v>160</v>
      </c>
    </row>
    <row r="275" spans="1:8" s="390" customFormat="1" ht="15">
      <c r="A275" s="390">
        <v>269</v>
      </c>
      <c r="B275" s="390" t="s">
        <v>3663</v>
      </c>
      <c r="C275" s="390" t="s">
        <v>161</v>
      </c>
      <c r="D275" s="390" t="s">
        <v>162</v>
      </c>
      <c r="E275" s="390" t="s">
        <v>163</v>
      </c>
      <c r="F275" s="390">
        <v>49335</v>
      </c>
      <c r="G275" s="390">
        <v>22165</v>
      </c>
      <c r="H275" s="390" t="s">
        <v>164</v>
      </c>
    </row>
    <row r="276" spans="1:8" s="390" customFormat="1" ht="15">
      <c r="A276" s="390">
        <v>270</v>
      </c>
      <c r="B276" s="390" t="s">
        <v>3654</v>
      </c>
      <c r="C276" s="390" t="s">
        <v>1369</v>
      </c>
      <c r="D276" s="390" t="s">
        <v>165</v>
      </c>
      <c r="E276" s="390" t="s">
        <v>166</v>
      </c>
      <c r="F276" s="390">
        <v>50000</v>
      </c>
      <c r="G276" s="390">
        <v>24074.07</v>
      </c>
      <c r="H276" s="390" t="s">
        <v>1692</v>
      </c>
    </row>
    <row r="277" spans="1:8" s="390" customFormat="1" ht="15">
      <c r="A277" s="390">
        <v>271</v>
      </c>
      <c r="B277" s="390" t="s">
        <v>3654</v>
      </c>
      <c r="C277" s="390" t="s">
        <v>103</v>
      </c>
      <c r="D277" s="390" t="s">
        <v>104</v>
      </c>
      <c r="E277" s="390" t="s">
        <v>105</v>
      </c>
      <c r="F277" s="390">
        <v>50000</v>
      </c>
      <c r="G277" s="390">
        <v>30000</v>
      </c>
      <c r="H277" s="390" t="s">
        <v>106</v>
      </c>
    </row>
    <row r="278" spans="1:8" s="390" customFormat="1" ht="15">
      <c r="A278" s="390">
        <v>272</v>
      </c>
      <c r="B278" s="390" t="s">
        <v>3668</v>
      </c>
      <c r="C278" s="390" t="s">
        <v>167</v>
      </c>
      <c r="D278" s="390" t="s">
        <v>168</v>
      </c>
      <c r="E278" s="390" t="s">
        <v>169</v>
      </c>
      <c r="F278" s="390">
        <v>24150</v>
      </c>
      <c r="G278" s="390">
        <v>10850</v>
      </c>
      <c r="H278" s="390" t="s">
        <v>170</v>
      </c>
    </row>
    <row r="279" spans="1:8" s="390" customFormat="1" ht="15">
      <c r="A279" s="390">
        <v>273</v>
      </c>
      <c r="B279" s="390" t="s">
        <v>3645</v>
      </c>
      <c r="C279" s="390" t="s">
        <v>171</v>
      </c>
      <c r="D279" s="390" t="s">
        <v>172</v>
      </c>
      <c r="E279" s="390" t="s">
        <v>173</v>
      </c>
      <c r="F279" s="390">
        <v>50000</v>
      </c>
      <c r="G279" s="390">
        <v>30000</v>
      </c>
      <c r="H279" s="390" t="s">
        <v>174</v>
      </c>
    </row>
    <row r="280" spans="1:8" s="390" customFormat="1" ht="15">
      <c r="A280" s="390">
        <v>274</v>
      </c>
      <c r="B280" s="390" t="s">
        <v>3654</v>
      </c>
      <c r="C280" s="390" t="s">
        <v>175</v>
      </c>
      <c r="D280" s="390" t="s">
        <v>176</v>
      </c>
      <c r="E280" s="390" t="s">
        <v>177</v>
      </c>
      <c r="F280" s="390">
        <v>50000</v>
      </c>
      <c r="G280" s="390">
        <v>50000</v>
      </c>
      <c r="H280" s="390" t="s">
        <v>178</v>
      </c>
    </row>
    <row r="281" spans="1:8" s="390" customFormat="1" ht="15">
      <c r="A281" s="390">
        <v>275</v>
      </c>
      <c r="B281" s="390" t="s">
        <v>3663</v>
      </c>
      <c r="C281" s="390" t="s">
        <v>179</v>
      </c>
      <c r="D281" s="390" t="s">
        <v>180</v>
      </c>
      <c r="E281" s="390" t="s">
        <v>181</v>
      </c>
      <c r="F281" s="390">
        <v>50000</v>
      </c>
      <c r="G281" s="390">
        <v>25000</v>
      </c>
      <c r="H281" s="390" t="s">
        <v>182</v>
      </c>
    </row>
    <row r="282" spans="1:8" s="390" customFormat="1" ht="15">
      <c r="A282" s="390">
        <v>276</v>
      </c>
      <c r="B282" s="390" t="s">
        <v>3690</v>
      </c>
      <c r="C282" s="390" t="s">
        <v>183</v>
      </c>
      <c r="D282" s="390" t="s">
        <v>184</v>
      </c>
      <c r="E282" s="390" t="s">
        <v>185</v>
      </c>
      <c r="F282" s="390">
        <v>50000</v>
      </c>
      <c r="G282" s="390">
        <v>300000</v>
      </c>
      <c r="H282" s="390" t="s">
        <v>186</v>
      </c>
    </row>
    <row r="283" spans="1:8" s="390" customFormat="1" ht="15">
      <c r="A283" s="390">
        <v>277</v>
      </c>
      <c r="B283" s="390" t="s">
        <v>3668</v>
      </c>
      <c r="C283" s="390" t="s">
        <v>187</v>
      </c>
      <c r="D283" s="390" t="s">
        <v>188</v>
      </c>
      <c r="E283" s="390" t="s">
        <v>189</v>
      </c>
      <c r="F283" s="390">
        <v>50000</v>
      </c>
      <c r="G283" s="390">
        <v>0</v>
      </c>
      <c r="H283" s="390" t="s">
        <v>190</v>
      </c>
    </row>
    <row r="284" spans="1:8" s="390" customFormat="1" ht="15">
      <c r="A284" s="390">
        <v>278</v>
      </c>
      <c r="B284" s="390" t="s">
        <v>3654</v>
      </c>
      <c r="C284" s="390" t="s">
        <v>1258</v>
      </c>
      <c r="D284" s="390" t="s">
        <v>191</v>
      </c>
      <c r="E284" s="390" t="s">
        <v>1520</v>
      </c>
      <c r="F284" s="390">
        <v>13000</v>
      </c>
      <c r="G284" s="390">
        <v>0</v>
      </c>
      <c r="H284" s="390" t="s">
        <v>1521</v>
      </c>
    </row>
    <row r="285" spans="1:8" s="390" customFormat="1" ht="15">
      <c r="A285" s="390">
        <v>279</v>
      </c>
      <c r="B285" s="390" t="s">
        <v>3654</v>
      </c>
      <c r="C285" s="390" t="s">
        <v>1258</v>
      </c>
      <c r="D285" s="390" t="s">
        <v>192</v>
      </c>
      <c r="E285" s="390" t="s">
        <v>193</v>
      </c>
      <c r="F285" s="390">
        <v>20000</v>
      </c>
      <c r="G285" s="390">
        <v>0</v>
      </c>
      <c r="H285" s="390" t="s">
        <v>194</v>
      </c>
    </row>
    <row r="286" spans="1:8" s="390" customFormat="1" ht="15">
      <c r="A286" s="390">
        <v>280</v>
      </c>
      <c r="B286" s="390" t="s">
        <v>3654</v>
      </c>
      <c r="C286" s="390" t="s">
        <v>1258</v>
      </c>
      <c r="D286" s="390" t="s">
        <v>195</v>
      </c>
      <c r="E286" s="390" t="s">
        <v>196</v>
      </c>
      <c r="F286" s="390">
        <v>16000</v>
      </c>
      <c r="G286" s="390">
        <v>0</v>
      </c>
      <c r="H286" s="390" t="s">
        <v>197</v>
      </c>
    </row>
    <row r="287" spans="1:8" s="390" customFormat="1" ht="15">
      <c r="A287" s="390">
        <v>281</v>
      </c>
      <c r="B287" s="390" t="s">
        <v>3663</v>
      </c>
      <c r="C287" s="390" t="s">
        <v>198</v>
      </c>
      <c r="D287" s="390" t="s">
        <v>199</v>
      </c>
      <c r="E287" s="390" t="s">
        <v>200</v>
      </c>
      <c r="F287" s="390">
        <v>50000</v>
      </c>
      <c r="G287" s="390">
        <v>0</v>
      </c>
      <c r="H287" s="390" t="s">
        <v>201</v>
      </c>
    </row>
    <row r="288" spans="1:8" s="390" customFormat="1" ht="15">
      <c r="A288" s="390">
        <v>282</v>
      </c>
      <c r="B288" s="390" t="s">
        <v>3715</v>
      </c>
      <c r="C288" s="390" t="s">
        <v>1301</v>
      </c>
      <c r="D288" s="390" t="s">
        <v>202</v>
      </c>
      <c r="E288" s="390" t="s">
        <v>203</v>
      </c>
      <c r="F288" s="390">
        <v>50000</v>
      </c>
      <c r="G288" s="390">
        <v>0</v>
      </c>
      <c r="H288" s="390" t="s">
        <v>204</v>
      </c>
    </row>
    <row r="289" spans="1:8" s="390" customFormat="1" ht="15">
      <c r="A289" s="390">
        <v>283</v>
      </c>
      <c r="B289" s="390" t="s">
        <v>3668</v>
      </c>
      <c r="C289" s="390" t="s">
        <v>205</v>
      </c>
      <c r="D289" s="390" t="s">
        <v>206</v>
      </c>
      <c r="E289" s="390" t="s">
        <v>207</v>
      </c>
      <c r="F289" s="390">
        <v>50000</v>
      </c>
      <c r="G289" s="390">
        <v>0</v>
      </c>
      <c r="H289" s="390" t="s">
        <v>208</v>
      </c>
    </row>
    <row r="290" spans="1:8" s="390" customFormat="1" ht="15">
      <c r="A290" s="390">
        <v>284</v>
      </c>
      <c r="B290" s="390" t="s">
        <v>3654</v>
      </c>
      <c r="C290" s="390" t="s">
        <v>209</v>
      </c>
      <c r="D290" s="390" t="s">
        <v>210</v>
      </c>
      <c r="E290" s="390" t="s">
        <v>211</v>
      </c>
      <c r="F290" s="390">
        <v>37255.14</v>
      </c>
      <c r="G290" s="390">
        <v>0</v>
      </c>
      <c r="H290" s="390" t="s">
        <v>37</v>
      </c>
    </row>
    <row r="291" spans="1:8" s="390" customFormat="1" ht="15">
      <c r="A291" s="390">
        <v>285</v>
      </c>
      <c r="B291" s="390" t="s">
        <v>3654</v>
      </c>
      <c r="C291" s="390" t="s">
        <v>1632</v>
      </c>
      <c r="D291" s="390" t="s">
        <v>212</v>
      </c>
      <c r="E291" s="390" t="s">
        <v>213</v>
      </c>
      <c r="F291" s="390">
        <v>50000</v>
      </c>
      <c r="G291" s="390">
        <v>0</v>
      </c>
      <c r="H291" s="390" t="s">
        <v>214</v>
      </c>
    </row>
    <row r="292" spans="1:8" s="390" customFormat="1" ht="15">
      <c r="A292" s="390">
        <v>286</v>
      </c>
      <c r="B292" s="390" t="s">
        <v>3673</v>
      </c>
      <c r="C292" s="390" t="s">
        <v>215</v>
      </c>
      <c r="D292" s="390" t="s">
        <v>216</v>
      </c>
      <c r="E292" s="390" t="s">
        <v>217</v>
      </c>
      <c r="F292" s="390">
        <v>17424</v>
      </c>
      <c r="G292" s="390">
        <v>2376</v>
      </c>
      <c r="H292" s="390" t="s">
        <v>110</v>
      </c>
    </row>
    <row r="293" spans="1:8" s="390" customFormat="1" ht="15">
      <c r="A293" s="390">
        <v>287</v>
      </c>
      <c r="B293" s="390" t="s">
        <v>3645</v>
      </c>
      <c r="C293" s="390" t="s">
        <v>3646</v>
      </c>
      <c r="D293" s="390" t="s">
        <v>218</v>
      </c>
      <c r="E293" s="390" t="s">
        <v>219</v>
      </c>
      <c r="F293" s="390">
        <v>70000</v>
      </c>
      <c r="G293" s="390">
        <v>30000</v>
      </c>
      <c r="H293" s="390" t="s">
        <v>220</v>
      </c>
    </row>
    <row r="294" spans="1:8" s="390" customFormat="1" ht="15">
      <c r="A294" s="390">
        <v>288</v>
      </c>
      <c r="B294" s="390" t="s">
        <v>3663</v>
      </c>
      <c r="C294" s="390" t="s">
        <v>221</v>
      </c>
      <c r="D294" s="390" t="s">
        <v>222</v>
      </c>
      <c r="E294" s="390" t="s">
        <v>223</v>
      </c>
      <c r="F294" s="390">
        <v>8925</v>
      </c>
      <c r="G294" s="390">
        <v>1575</v>
      </c>
      <c r="H294" s="390" t="s">
        <v>224</v>
      </c>
    </row>
    <row r="295" spans="1:8" s="390" customFormat="1" ht="15">
      <c r="A295" s="390">
        <v>289</v>
      </c>
      <c r="B295" s="390" t="s">
        <v>3715</v>
      </c>
      <c r="C295" s="390" t="s">
        <v>225</v>
      </c>
      <c r="D295" s="390" t="s">
        <v>226</v>
      </c>
      <c r="E295" s="390" t="s">
        <v>227</v>
      </c>
      <c r="F295" s="390">
        <v>40000</v>
      </c>
      <c r="G295" s="390">
        <v>10000</v>
      </c>
      <c r="H295" s="390" t="s">
        <v>228</v>
      </c>
    </row>
    <row r="296" spans="1:8" s="390" customFormat="1" ht="15">
      <c r="A296" s="390">
        <v>290</v>
      </c>
      <c r="B296" s="390" t="s">
        <v>3715</v>
      </c>
      <c r="C296" s="390" t="s">
        <v>229</v>
      </c>
      <c r="D296" s="390" t="s">
        <v>230</v>
      </c>
      <c r="E296" s="390" t="s">
        <v>231</v>
      </c>
      <c r="F296" s="390">
        <v>15000</v>
      </c>
      <c r="G296" s="390">
        <v>5000</v>
      </c>
      <c r="H296" s="390" t="s">
        <v>3698</v>
      </c>
    </row>
    <row r="297" spans="1:8" s="390" customFormat="1" ht="15">
      <c r="A297" s="390">
        <v>291</v>
      </c>
      <c r="B297" s="390" t="s">
        <v>3715</v>
      </c>
      <c r="C297" s="390" t="s">
        <v>232</v>
      </c>
      <c r="D297" s="390" t="s">
        <v>233</v>
      </c>
      <c r="E297" s="390" t="s">
        <v>234</v>
      </c>
      <c r="F297" s="390">
        <v>40000</v>
      </c>
      <c r="G297" s="390">
        <v>6000</v>
      </c>
      <c r="H297" s="390" t="s">
        <v>235</v>
      </c>
    </row>
    <row r="298" spans="1:8" s="390" customFormat="1" ht="15">
      <c r="A298" s="390">
        <v>292</v>
      </c>
      <c r="B298" s="390" t="s">
        <v>3645</v>
      </c>
      <c r="C298" s="390" t="s">
        <v>1515</v>
      </c>
      <c r="D298" s="390" t="s">
        <v>236</v>
      </c>
      <c r="E298" s="390" t="s">
        <v>237</v>
      </c>
      <c r="F298" s="390">
        <v>8500</v>
      </c>
      <c r="G298" s="390">
        <v>1500</v>
      </c>
      <c r="H298" s="390" t="s">
        <v>1549</v>
      </c>
    </row>
    <row r="299" spans="1:8" s="390" customFormat="1" ht="15">
      <c r="A299" s="390">
        <v>293</v>
      </c>
      <c r="B299" s="390" t="s">
        <v>3654</v>
      </c>
      <c r="C299" s="390" t="s">
        <v>238</v>
      </c>
      <c r="D299" s="390" t="s">
        <v>239</v>
      </c>
      <c r="E299" s="390" t="s">
        <v>240</v>
      </c>
      <c r="F299" s="390">
        <v>19580</v>
      </c>
      <c r="G299" s="390">
        <v>2420</v>
      </c>
      <c r="H299" s="390" t="s">
        <v>241</v>
      </c>
    </row>
    <row r="300" spans="1:8" s="390" customFormat="1" ht="15">
      <c r="A300" s="390">
        <v>294</v>
      </c>
      <c r="B300" s="390" t="s">
        <v>3645</v>
      </c>
      <c r="C300" s="390" t="s">
        <v>242</v>
      </c>
      <c r="D300" s="390" t="s">
        <v>243</v>
      </c>
      <c r="E300" s="390" t="s">
        <v>244</v>
      </c>
      <c r="F300" s="390">
        <v>20000</v>
      </c>
      <c r="G300" s="390">
        <v>22547.57</v>
      </c>
      <c r="H300" s="390" t="s">
        <v>245</v>
      </c>
    </row>
    <row r="301" spans="1:8" s="390" customFormat="1" ht="15">
      <c r="A301" s="390">
        <v>295</v>
      </c>
      <c r="B301" s="390" t="s">
        <v>3645</v>
      </c>
      <c r="C301" s="390" t="s">
        <v>242</v>
      </c>
      <c r="D301" s="390" t="s">
        <v>246</v>
      </c>
      <c r="E301" s="390" t="s">
        <v>247</v>
      </c>
      <c r="F301" s="390">
        <v>50000</v>
      </c>
      <c r="G301" s="390">
        <v>57288.58</v>
      </c>
      <c r="H301" s="390" t="s">
        <v>248</v>
      </c>
    </row>
    <row r="302" spans="1:8" s="390" customFormat="1" ht="15">
      <c r="A302" s="390">
        <v>296</v>
      </c>
      <c r="B302" s="390" t="s">
        <v>3645</v>
      </c>
      <c r="C302" s="390" t="s">
        <v>3646</v>
      </c>
      <c r="D302" s="390" t="s">
        <v>249</v>
      </c>
      <c r="E302" s="390" t="s">
        <v>250</v>
      </c>
      <c r="F302" s="390">
        <v>70000</v>
      </c>
      <c r="G302" s="390">
        <v>110000</v>
      </c>
      <c r="H302" s="390" t="s">
        <v>1720</v>
      </c>
    </row>
    <row r="303" spans="1:8" s="390" customFormat="1" ht="15">
      <c r="A303" s="390">
        <v>297</v>
      </c>
      <c r="B303" s="390" t="s">
        <v>3645</v>
      </c>
      <c r="C303" s="390" t="s">
        <v>242</v>
      </c>
      <c r="D303" s="390" t="s">
        <v>251</v>
      </c>
      <c r="E303" s="390" t="s">
        <v>252</v>
      </c>
      <c r="F303" s="390">
        <v>15000</v>
      </c>
      <c r="G303" s="390">
        <v>17857.22</v>
      </c>
      <c r="H303" s="390" t="s">
        <v>1657</v>
      </c>
    </row>
    <row r="304" spans="1:8" s="390" customFormat="1" ht="15">
      <c r="A304" s="390">
        <v>298</v>
      </c>
      <c r="B304" s="390" t="s">
        <v>3663</v>
      </c>
      <c r="C304" s="390" t="s">
        <v>253</v>
      </c>
      <c r="D304" s="390" t="s">
        <v>254</v>
      </c>
      <c r="E304" s="390" t="s">
        <v>255</v>
      </c>
      <c r="F304" s="390">
        <v>50000</v>
      </c>
      <c r="G304" s="390">
        <v>120000</v>
      </c>
      <c r="H304" s="390" t="s">
        <v>256</v>
      </c>
    </row>
    <row r="305" spans="1:8" s="390" customFormat="1" ht="15">
      <c r="A305" s="390">
        <v>299</v>
      </c>
      <c r="B305" s="390" t="s">
        <v>3715</v>
      </c>
      <c r="C305" s="390" t="s">
        <v>1301</v>
      </c>
      <c r="D305" s="390" t="s">
        <v>257</v>
      </c>
      <c r="E305" s="390" t="s">
        <v>258</v>
      </c>
      <c r="F305" s="390">
        <v>27450</v>
      </c>
      <c r="G305" s="390">
        <v>3050</v>
      </c>
      <c r="H305" s="390" t="s">
        <v>259</v>
      </c>
    </row>
    <row r="306" spans="1:8" s="390" customFormat="1" ht="15">
      <c r="A306" s="390">
        <v>300</v>
      </c>
      <c r="B306" s="390" t="s">
        <v>3715</v>
      </c>
      <c r="C306" s="390" t="s">
        <v>1301</v>
      </c>
      <c r="D306" s="390" t="s">
        <v>260</v>
      </c>
      <c r="E306" s="390" t="s">
        <v>261</v>
      </c>
      <c r="F306" s="390">
        <v>13725</v>
      </c>
      <c r="G306" s="390">
        <v>1525</v>
      </c>
      <c r="H306" s="390" t="s">
        <v>262</v>
      </c>
    </row>
    <row r="307" spans="1:8" s="390" customFormat="1" ht="15">
      <c r="A307" s="390">
        <v>301</v>
      </c>
      <c r="B307" s="390" t="s">
        <v>3715</v>
      </c>
      <c r="C307" s="390" t="s">
        <v>1301</v>
      </c>
      <c r="D307" s="390" t="s">
        <v>263</v>
      </c>
      <c r="E307" s="390" t="s">
        <v>264</v>
      </c>
      <c r="F307" s="390">
        <v>27900</v>
      </c>
      <c r="G307" s="390">
        <v>3100</v>
      </c>
      <c r="H307" s="390" t="s">
        <v>265</v>
      </c>
    </row>
    <row r="308" spans="1:8" s="390" customFormat="1" ht="15">
      <c r="A308" s="390">
        <v>302</v>
      </c>
      <c r="B308" s="390" t="s">
        <v>3715</v>
      </c>
      <c r="C308" s="390" t="s">
        <v>1301</v>
      </c>
      <c r="D308" s="390" t="s">
        <v>266</v>
      </c>
      <c r="E308" s="390" t="s">
        <v>267</v>
      </c>
      <c r="F308" s="390">
        <v>6300</v>
      </c>
      <c r="G308" s="390">
        <v>700</v>
      </c>
      <c r="H308" s="390" t="s">
        <v>268</v>
      </c>
    </row>
    <row r="309" spans="1:8" s="390" customFormat="1" ht="15">
      <c r="A309" s="390">
        <v>303</v>
      </c>
      <c r="B309" s="390" t="s">
        <v>3663</v>
      </c>
      <c r="C309" s="390" t="s">
        <v>269</v>
      </c>
      <c r="D309" s="390" t="s">
        <v>270</v>
      </c>
      <c r="E309" s="390" t="s">
        <v>271</v>
      </c>
      <c r="F309" s="390">
        <v>47520</v>
      </c>
      <c r="G309" s="390">
        <v>5280</v>
      </c>
      <c r="H309" s="390" t="s">
        <v>272</v>
      </c>
    </row>
    <row r="310" spans="1:8" s="390" customFormat="1" ht="15">
      <c r="A310" s="390">
        <v>304</v>
      </c>
      <c r="B310" s="390" t="s">
        <v>3663</v>
      </c>
      <c r="C310" s="390" t="s">
        <v>273</v>
      </c>
      <c r="D310" s="390" t="s">
        <v>274</v>
      </c>
      <c r="E310" s="390" t="s">
        <v>275</v>
      </c>
      <c r="F310" s="390">
        <v>50000</v>
      </c>
      <c r="G310" s="390">
        <v>22000</v>
      </c>
      <c r="H310" s="390" t="s">
        <v>276</v>
      </c>
    </row>
    <row r="311" spans="1:8" s="390" customFormat="1" ht="15">
      <c r="A311" s="390">
        <v>305</v>
      </c>
      <c r="B311" s="390" t="s">
        <v>3663</v>
      </c>
      <c r="C311" s="390" t="s">
        <v>277</v>
      </c>
      <c r="D311" s="390" t="s">
        <v>278</v>
      </c>
      <c r="E311" s="390" t="s">
        <v>279</v>
      </c>
      <c r="F311" s="390">
        <v>49300</v>
      </c>
      <c r="G311" s="390">
        <v>35700</v>
      </c>
      <c r="H311" s="390" t="s">
        <v>280</v>
      </c>
    </row>
    <row r="312" spans="1:8" s="390" customFormat="1" ht="15">
      <c r="A312" s="390">
        <v>306</v>
      </c>
      <c r="B312" s="390" t="s">
        <v>3663</v>
      </c>
      <c r="C312" s="390" t="s">
        <v>281</v>
      </c>
      <c r="D312" s="390" t="s">
        <v>282</v>
      </c>
      <c r="E312" s="390" t="s">
        <v>283</v>
      </c>
      <c r="F312" s="390">
        <v>50000</v>
      </c>
      <c r="G312" s="390">
        <v>25000</v>
      </c>
      <c r="H312" s="390" t="s">
        <v>284</v>
      </c>
    </row>
    <row r="313" spans="1:8" s="390" customFormat="1" ht="15">
      <c r="A313" s="390">
        <v>307</v>
      </c>
      <c r="B313" s="390" t="s">
        <v>3645</v>
      </c>
      <c r="C313" s="390" t="s">
        <v>285</v>
      </c>
      <c r="D313" s="390" t="s">
        <v>286</v>
      </c>
      <c r="E313" s="390" t="s">
        <v>287</v>
      </c>
      <c r="F313" s="390">
        <v>50000</v>
      </c>
      <c r="G313" s="390">
        <v>26000</v>
      </c>
      <c r="H313" s="390" t="s">
        <v>288</v>
      </c>
    </row>
    <row r="314" spans="1:8" s="390" customFormat="1" ht="15">
      <c r="A314" s="390">
        <v>308</v>
      </c>
      <c r="B314" s="390" t="s">
        <v>3663</v>
      </c>
      <c r="C314" s="390" t="s">
        <v>1312</v>
      </c>
      <c r="D314" s="390" t="s">
        <v>289</v>
      </c>
      <c r="E314" s="390" t="s">
        <v>290</v>
      </c>
      <c r="F314" s="390">
        <v>50000</v>
      </c>
      <c r="G314" s="390">
        <v>50000</v>
      </c>
      <c r="H314" s="390" t="s">
        <v>1203</v>
      </c>
    </row>
    <row r="315" spans="1:8" s="390" customFormat="1" ht="15">
      <c r="A315" s="390">
        <v>309</v>
      </c>
      <c r="B315" s="390" t="s">
        <v>3645</v>
      </c>
      <c r="C315" s="390" t="s">
        <v>1316</v>
      </c>
      <c r="D315" s="390" t="s">
        <v>291</v>
      </c>
      <c r="E315" s="390" t="s">
        <v>1558</v>
      </c>
      <c r="F315" s="390">
        <v>50000</v>
      </c>
      <c r="G315" s="390">
        <v>34000</v>
      </c>
      <c r="H315" s="390" t="s">
        <v>1559</v>
      </c>
    </row>
    <row r="316" spans="1:8" s="390" customFormat="1" ht="15">
      <c r="A316" s="390">
        <v>310</v>
      </c>
      <c r="B316" s="390" t="s">
        <v>3654</v>
      </c>
      <c r="C316" s="390" t="s">
        <v>292</v>
      </c>
      <c r="D316" s="390" t="s">
        <v>293</v>
      </c>
      <c r="E316" s="390" t="s">
        <v>294</v>
      </c>
      <c r="F316" s="390">
        <v>50000</v>
      </c>
      <c r="G316" s="390">
        <v>25000</v>
      </c>
      <c r="H316" s="390" t="s">
        <v>1549</v>
      </c>
    </row>
    <row r="317" spans="1:8" s="390" customFormat="1" ht="15">
      <c r="A317" s="390">
        <v>311</v>
      </c>
      <c r="B317" s="390" t="s">
        <v>3673</v>
      </c>
      <c r="C317" s="390" t="s">
        <v>1847</v>
      </c>
      <c r="D317" s="390" t="s">
        <v>295</v>
      </c>
      <c r="E317" s="390" t="s">
        <v>296</v>
      </c>
      <c r="F317" s="390">
        <v>27000</v>
      </c>
      <c r="G317" s="390">
        <v>13000</v>
      </c>
      <c r="H317" s="390" t="s">
        <v>3694</v>
      </c>
    </row>
    <row r="318" spans="1:8" s="390" customFormat="1" ht="15">
      <c r="A318" s="390">
        <v>312</v>
      </c>
      <c r="B318" s="390" t="s">
        <v>3663</v>
      </c>
      <c r="C318" s="390" t="s">
        <v>297</v>
      </c>
      <c r="D318" s="390" t="s">
        <v>298</v>
      </c>
      <c r="E318" s="390" t="s">
        <v>299</v>
      </c>
      <c r="F318" s="390">
        <v>50000</v>
      </c>
      <c r="G318" s="390">
        <v>0</v>
      </c>
      <c r="H318" s="390" t="s">
        <v>300</v>
      </c>
    </row>
    <row r="319" spans="1:8" s="390" customFormat="1" ht="15">
      <c r="A319" s="390">
        <v>313</v>
      </c>
      <c r="B319" s="390" t="s">
        <v>3654</v>
      </c>
      <c r="C319" s="390" t="s">
        <v>1208</v>
      </c>
      <c r="D319" s="390" t="s">
        <v>301</v>
      </c>
      <c r="E319" s="390" t="s">
        <v>302</v>
      </c>
      <c r="F319" s="390">
        <v>30000</v>
      </c>
      <c r="G319" s="390">
        <v>0</v>
      </c>
      <c r="H319" s="390" t="s">
        <v>303</v>
      </c>
    </row>
    <row r="320" spans="1:8" s="390" customFormat="1" ht="15">
      <c r="A320" s="390">
        <v>314</v>
      </c>
      <c r="B320" s="390" t="s">
        <v>3645</v>
      </c>
      <c r="C320" s="390" t="s">
        <v>304</v>
      </c>
      <c r="D320" s="390" t="s">
        <v>305</v>
      </c>
      <c r="E320" s="390" t="s">
        <v>306</v>
      </c>
      <c r="F320" s="390">
        <v>32000</v>
      </c>
      <c r="G320" s="390">
        <v>0</v>
      </c>
      <c r="H320" s="390" t="s">
        <v>1319</v>
      </c>
    </row>
    <row r="321" spans="1:8" s="390" customFormat="1" ht="15">
      <c r="A321" s="390">
        <v>315</v>
      </c>
      <c r="B321" s="390" t="s">
        <v>3673</v>
      </c>
      <c r="C321" s="390" t="s">
        <v>307</v>
      </c>
      <c r="D321" s="390" t="s">
        <v>308</v>
      </c>
      <c r="E321" s="390" t="s">
        <v>309</v>
      </c>
      <c r="F321" s="390">
        <v>30000</v>
      </c>
      <c r="G321" s="390">
        <v>0</v>
      </c>
      <c r="H321" s="390" t="s">
        <v>1255</v>
      </c>
    </row>
    <row r="322" spans="1:8" s="390" customFormat="1" ht="15">
      <c r="A322" s="390">
        <v>316</v>
      </c>
      <c r="B322" s="390" t="s">
        <v>3663</v>
      </c>
      <c r="C322" s="390" t="s">
        <v>1858</v>
      </c>
      <c r="D322" s="390" t="s">
        <v>310</v>
      </c>
      <c r="E322" s="390" t="s">
        <v>311</v>
      </c>
      <c r="F322" s="390">
        <v>20000</v>
      </c>
      <c r="G322" s="390">
        <v>0</v>
      </c>
      <c r="H322" s="390" t="s">
        <v>312</v>
      </c>
    </row>
    <row r="323" spans="1:8" s="390" customFormat="1" ht="15">
      <c r="A323" s="390">
        <v>317</v>
      </c>
      <c r="B323" s="390" t="s">
        <v>3690</v>
      </c>
      <c r="C323" s="390" t="s">
        <v>313</v>
      </c>
      <c r="D323" s="390" t="s">
        <v>314</v>
      </c>
      <c r="E323" s="390" t="s">
        <v>315</v>
      </c>
      <c r="F323" s="390">
        <v>50000</v>
      </c>
      <c r="G323" s="390">
        <v>0</v>
      </c>
      <c r="H323" s="390" t="s">
        <v>3694</v>
      </c>
    </row>
    <row r="324" spans="1:8" s="390" customFormat="1" ht="15">
      <c r="A324" s="390">
        <v>318</v>
      </c>
      <c r="B324" s="390" t="s">
        <v>3668</v>
      </c>
      <c r="C324" s="390" t="s">
        <v>205</v>
      </c>
      <c r="D324" s="390" t="s">
        <v>206</v>
      </c>
      <c r="E324" s="390" t="s">
        <v>316</v>
      </c>
      <c r="F324" s="390">
        <v>50000</v>
      </c>
      <c r="G324" s="390">
        <v>0</v>
      </c>
      <c r="H324" s="390" t="s">
        <v>317</v>
      </c>
    </row>
    <row r="325" spans="1:8" s="390" customFormat="1" ht="15">
      <c r="A325" s="390">
        <v>319</v>
      </c>
      <c r="B325" s="390" t="s">
        <v>3663</v>
      </c>
      <c r="C325" s="390" t="s">
        <v>3664</v>
      </c>
      <c r="D325" s="390" t="s">
        <v>318</v>
      </c>
      <c r="E325" s="390" t="s">
        <v>319</v>
      </c>
      <c r="F325" s="390">
        <v>50000</v>
      </c>
      <c r="G325" s="390">
        <v>0</v>
      </c>
      <c r="H325" s="390" t="s">
        <v>320</v>
      </c>
    </row>
    <row r="326" spans="1:8" s="390" customFormat="1" ht="15">
      <c r="A326" s="390">
        <v>320</v>
      </c>
      <c r="B326" s="390" t="s">
        <v>3654</v>
      </c>
      <c r="C326" s="390" t="s">
        <v>1654</v>
      </c>
      <c r="D326" s="390" t="s">
        <v>321</v>
      </c>
      <c r="E326" s="390" t="s">
        <v>322</v>
      </c>
      <c r="F326" s="390">
        <v>10950</v>
      </c>
      <c r="G326" s="390">
        <v>1350</v>
      </c>
      <c r="H326" s="390" t="s">
        <v>3698</v>
      </c>
    </row>
    <row r="327" spans="1:8" s="390" customFormat="1" ht="15">
      <c r="A327" s="390">
        <v>321</v>
      </c>
      <c r="B327" s="390" t="s">
        <v>3663</v>
      </c>
      <c r="C327" s="390" t="s">
        <v>323</v>
      </c>
      <c r="D327" s="390" t="s">
        <v>324</v>
      </c>
      <c r="E327" s="390" t="s">
        <v>325</v>
      </c>
      <c r="F327" s="390">
        <v>35500</v>
      </c>
      <c r="G327" s="390">
        <v>4500</v>
      </c>
      <c r="H327" s="390" t="s">
        <v>326</v>
      </c>
    </row>
    <row r="328" spans="1:8" s="390" customFormat="1" ht="15">
      <c r="A328" s="390">
        <v>322</v>
      </c>
      <c r="B328" s="390" t="s">
        <v>3668</v>
      </c>
      <c r="C328" s="390" t="s">
        <v>1659</v>
      </c>
      <c r="D328" s="390" t="s">
        <v>327</v>
      </c>
      <c r="E328" s="390" t="s">
        <v>328</v>
      </c>
      <c r="F328" s="390">
        <v>40000</v>
      </c>
      <c r="G328" s="390">
        <v>10000</v>
      </c>
      <c r="H328" s="390" t="s">
        <v>329</v>
      </c>
    </row>
    <row r="329" spans="1:8" s="390" customFormat="1" ht="15">
      <c r="A329" s="390">
        <v>323</v>
      </c>
      <c r="B329" s="390" t="s">
        <v>3673</v>
      </c>
      <c r="C329" s="390" t="s">
        <v>330</v>
      </c>
      <c r="D329" s="390" t="s">
        <v>331</v>
      </c>
      <c r="E329" s="390" t="s">
        <v>332</v>
      </c>
      <c r="F329" s="390">
        <v>49840</v>
      </c>
      <c r="G329" s="390">
        <v>6160</v>
      </c>
      <c r="H329" s="390" t="s">
        <v>333</v>
      </c>
    </row>
    <row r="330" spans="1:8" s="390" customFormat="1" ht="15">
      <c r="A330" s="390">
        <v>324</v>
      </c>
      <c r="B330" s="390" t="s">
        <v>3663</v>
      </c>
      <c r="C330" s="390" t="s">
        <v>334</v>
      </c>
      <c r="D330" s="390" t="s">
        <v>335</v>
      </c>
      <c r="E330" s="390" t="s">
        <v>336</v>
      </c>
      <c r="F330" s="390">
        <v>50000</v>
      </c>
      <c r="G330" s="390">
        <v>20000</v>
      </c>
      <c r="H330" s="390" t="s">
        <v>337</v>
      </c>
    </row>
    <row r="331" spans="1:8" s="390" customFormat="1" ht="15">
      <c r="A331" s="390">
        <v>325</v>
      </c>
      <c r="B331" s="390" t="s">
        <v>3690</v>
      </c>
      <c r="C331" s="390" t="s">
        <v>1721</v>
      </c>
      <c r="D331" s="390" t="s">
        <v>338</v>
      </c>
      <c r="E331" s="390" t="s">
        <v>339</v>
      </c>
      <c r="F331" s="390">
        <v>25000</v>
      </c>
      <c r="G331" s="390">
        <v>5000</v>
      </c>
      <c r="H331" s="390" t="s">
        <v>340</v>
      </c>
    </row>
    <row r="332" spans="1:8" s="390" customFormat="1" ht="15">
      <c r="A332" s="390">
        <v>326</v>
      </c>
      <c r="B332" s="390" t="s">
        <v>3654</v>
      </c>
      <c r="C332" s="390" t="s">
        <v>1369</v>
      </c>
      <c r="D332" s="390" t="s">
        <v>341</v>
      </c>
      <c r="E332" s="390" t="s">
        <v>342</v>
      </c>
      <c r="F332" s="390">
        <v>50000</v>
      </c>
      <c r="G332" s="390">
        <v>16666.67</v>
      </c>
      <c r="H332" s="390" t="s">
        <v>343</v>
      </c>
    </row>
    <row r="333" spans="1:8" s="390" customFormat="1" ht="15">
      <c r="A333" s="390">
        <v>327</v>
      </c>
      <c r="B333" s="390" t="s">
        <v>3645</v>
      </c>
      <c r="C333" s="390" t="s">
        <v>344</v>
      </c>
      <c r="D333" s="390" t="s">
        <v>345</v>
      </c>
      <c r="E333" s="390" t="s">
        <v>346</v>
      </c>
      <c r="F333" s="390">
        <v>50000</v>
      </c>
      <c r="G333" s="390">
        <v>10000</v>
      </c>
      <c r="H333" s="390" t="s">
        <v>347</v>
      </c>
    </row>
    <row r="334" spans="1:8" s="390" customFormat="1" ht="15">
      <c r="A334" s="390">
        <v>328</v>
      </c>
      <c r="B334" s="390" t="s">
        <v>3673</v>
      </c>
      <c r="C334" s="390" t="s">
        <v>1496</v>
      </c>
      <c r="D334" s="390" t="s">
        <v>348</v>
      </c>
      <c r="E334" s="390" t="s">
        <v>349</v>
      </c>
      <c r="F334" s="390">
        <v>50000</v>
      </c>
      <c r="G334" s="390">
        <v>15500</v>
      </c>
      <c r="H334" s="390" t="s">
        <v>350</v>
      </c>
    </row>
    <row r="335" spans="1:8" s="390" customFormat="1" ht="15">
      <c r="A335" s="390">
        <v>329</v>
      </c>
      <c r="B335" s="390" t="s">
        <v>3673</v>
      </c>
      <c r="C335" s="390" t="s">
        <v>351</v>
      </c>
      <c r="D335" s="390" t="s">
        <v>352</v>
      </c>
      <c r="E335" s="390" t="s">
        <v>353</v>
      </c>
      <c r="F335" s="390">
        <v>40090.05</v>
      </c>
      <c r="G335" s="390">
        <v>4954.95</v>
      </c>
      <c r="H335" s="390" t="s">
        <v>354</v>
      </c>
    </row>
    <row r="336" spans="1:8" s="390" customFormat="1" ht="15">
      <c r="A336" s="390">
        <v>330</v>
      </c>
      <c r="B336" s="390" t="s">
        <v>3654</v>
      </c>
      <c r="C336" s="390" t="s">
        <v>355</v>
      </c>
      <c r="D336" s="390" t="s">
        <v>356</v>
      </c>
      <c r="E336" s="390" t="s">
        <v>357</v>
      </c>
      <c r="F336" s="390">
        <v>37700</v>
      </c>
      <c r="G336" s="390">
        <v>4300</v>
      </c>
      <c r="H336" s="390" t="s">
        <v>358</v>
      </c>
    </row>
    <row r="337" spans="1:8" s="390" customFormat="1" ht="15">
      <c r="A337" s="390">
        <v>331</v>
      </c>
      <c r="B337" s="390" t="s">
        <v>3668</v>
      </c>
      <c r="C337" s="390" t="s">
        <v>1212</v>
      </c>
      <c r="D337" s="390" t="s">
        <v>359</v>
      </c>
      <c r="E337" s="390" t="s">
        <v>360</v>
      </c>
      <c r="F337" s="390">
        <v>44500</v>
      </c>
      <c r="G337" s="390">
        <v>5500</v>
      </c>
      <c r="H337" s="390" t="s">
        <v>46</v>
      </c>
    </row>
    <row r="338" spans="1:8" s="390" customFormat="1" ht="15">
      <c r="A338" s="390">
        <v>332</v>
      </c>
      <c r="B338" s="390" t="s">
        <v>3690</v>
      </c>
      <c r="C338" s="390" t="s">
        <v>183</v>
      </c>
      <c r="D338" s="390" t="s">
        <v>361</v>
      </c>
      <c r="E338" s="390" t="s">
        <v>362</v>
      </c>
      <c r="F338" s="390">
        <v>50000</v>
      </c>
      <c r="G338" s="390">
        <v>150000</v>
      </c>
      <c r="H338" s="390" t="s">
        <v>1666</v>
      </c>
    </row>
    <row r="339" spans="1:8" s="390" customFormat="1" ht="15">
      <c r="A339" s="390">
        <v>333</v>
      </c>
      <c r="B339" s="390" t="s">
        <v>3645</v>
      </c>
      <c r="C339" s="390" t="s">
        <v>363</v>
      </c>
      <c r="D339" s="390" t="s">
        <v>364</v>
      </c>
      <c r="E339" s="390" t="s">
        <v>365</v>
      </c>
      <c r="F339" s="390">
        <v>18000</v>
      </c>
      <c r="G339" s="390">
        <v>2000</v>
      </c>
      <c r="H339" s="390" t="s">
        <v>366</v>
      </c>
    </row>
    <row r="340" spans="1:8" s="390" customFormat="1" ht="15">
      <c r="A340" s="390">
        <v>334</v>
      </c>
      <c r="B340" s="390" t="s">
        <v>3690</v>
      </c>
      <c r="C340" s="390" t="s">
        <v>138</v>
      </c>
      <c r="D340" s="390" t="s">
        <v>367</v>
      </c>
      <c r="E340" s="390" t="s">
        <v>368</v>
      </c>
      <c r="F340" s="390">
        <v>50000</v>
      </c>
      <c r="G340" s="390">
        <v>5000</v>
      </c>
      <c r="H340" s="390" t="s">
        <v>369</v>
      </c>
    </row>
    <row r="341" spans="1:8" s="390" customFormat="1" ht="15">
      <c r="A341" s="390">
        <v>335</v>
      </c>
      <c r="B341" s="390" t="s">
        <v>3690</v>
      </c>
      <c r="C341" s="390" t="s">
        <v>370</v>
      </c>
      <c r="D341" s="390" t="s">
        <v>371</v>
      </c>
      <c r="E341" s="390" t="s">
        <v>372</v>
      </c>
      <c r="F341" s="390">
        <v>50000</v>
      </c>
      <c r="G341" s="390">
        <v>5000</v>
      </c>
      <c r="H341" s="390" t="s">
        <v>1735</v>
      </c>
    </row>
    <row r="342" spans="1:8" s="390" customFormat="1" ht="15">
      <c r="A342" s="390">
        <v>336</v>
      </c>
      <c r="B342" s="390" t="s">
        <v>3663</v>
      </c>
      <c r="C342" s="390" t="s">
        <v>373</v>
      </c>
      <c r="D342" s="390" t="s">
        <v>374</v>
      </c>
      <c r="E342" s="390" t="s">
        <v>375</v>
      </c>
      <c r="F342" s="390">
        <v>31402</v>
      </c>
      <c r="G342" s="390">
        <v>3490</v>
      </c>
      <c r="H342" s="390" t="s">
        <v>376</v>
      </c>
    </row>
    <row r="343" spans="1:8" s="390" customFormat="1" ht="15">
      <c r="A343" s="390">
        <v>337</v>
      </c>
      <c r="B343" s="390" t="s">
        <v>3645</v>
      </c>
      <c r="C343" s="390" t="s">
        <v>1754</v>
      </c>
      <c r="D343" s="390" t="s">
        <v>377</v>
      </c>
      <c r="E343" s="390" t="s">
        <v>109</v>
      </c>
      <c r="F343" s="390">
        <v>15000</v>
      </c>
      <c r="G343" s="390">
        <v>7000</v>
      </c>
      <c r="H343" s="390" t="s">
        <v>110</v>
      </c>
    </row>
    <row r="344" spans="1:8" s="390" customFormat="1" ht="15">
      <c r="A344" s="390">
        <v>338</v>
      </c>
      <c r="B344" s="390" t="s">
        <v>3673</v>
      </c>
      <c r="C344" s="390" t="s">
        <v>378</v>
      </c>
      <c r="D344" s="390" t="s">
        <v>379</v>
      </c>
      <c r="E344" s="390" t="s">
        <v>380</v>
      </c>
      <c r="F344" s="390">
        <v>50000</v>
      </c>
      <c r="G344" s="390">
        <v>0</v>
      </c>
      <c r="H344" s="390" t="s">
        <v>381</v>
      </c>
    </row>
    <row r="345" spans="1:8" s="390" customFormat="1" ht="15">
      <c r="A345" s="390">
        <v>339</v>
      </c>
      <c r="B345" s="390" t="s">
        <v>3663</v>
      </c>
      <c r="C345" s="390" t="s">
        <v>1858</v>
      </c>
      <c r="D345" s="390" t="s">
        <v>382</v>
      </c>
      <c r="E345" s="390" t="s">
        <v>311</v>
      </c>
      <c r="F345" s="390">
        <v>15000</v>
      </c>
      <c r="G345" s="390">
        <v>0</v>
      </c>
      <c r="H345" s="390" t="s">
        <v>312</v>
      </c>
    </row>
    <row r="346" spans="1:8" s="390" customFormat="1" ht="15">
      <c r="A346" s="390">
        <v>340</v>
      </c>
      <c r="B346" s="390" t="s">
        <v>3668</v>
      </c>
      <c r="C346" s="390" t="s">
        <v>1750</v>
      </c>
      <c r="D346" s="390" t="s">
        <v>383</v>
      </c>
      <c r="E346" s="390" t="s">
        <v>384</v>
      </c>
      <c r="F346" s="390">
        <v>43313.79</v>
      </c>
      <c r="G346" s="390">
        <v>0</v>
      </c>
      <c r="H346" s="390" t="s">
        <v>385</v>
      </c>
    </row>
    <row r="347" spans="1:8" s="390" customFormat="1" ht="15">
      <c r="A347" s="390">
        <v>341</v>
      </c>
      <c r="B347" s="390" t="s">
        <v>3654</v>
      </c>
      <c r="C347" s="390" t="s">
        <v>209</v>
      </c>
      <c r="D347" s="390" t="s">
        <v>386</v>
      </c>
      <c r="E347" s="390" t="s">
        <v>387</v>
      </c>
      <c r="F347" s="390">
        <v>39253.5</v>
      </c>
      <c r="G347" s="390">
        <v>0</v>
      </c>
      <c r="H347" s="390" t="s">
        <v>388</v>
      </c>
    </row>
    <row r="348" spans="1:8" s="390" customFormat="1" ht="15">
      <c r="A348" s="390">
        <v>342</v>
      </c>
      <c r="B348" s="390" t="s">
        <v>3668</v>
      </c>
      <c r="C348" s="390" t="s">
        <v>1659</v>
      </c>
      <c r="D348" s="390" t="s">
        <v>389</v>
      </c>
      <c r="E348" s="390" t="s">
        <v>390</v>
      </c>
      <c r="F348" s="390">
        <v>24000</v>
      </c>
      <c r="G348" s="390">
        <v>6000</v>
      </c>
      <c r="H348" s="390" t="s">
        <v>391</v>
      </c>
    </row>
    <row r="349" spans="1:8" s="390" customFormat="1" ht="15">
      <c r="A349" s="390">
        <v>343</v>
      </c>
      <c r="B349" s="390" t="s">
        <v>3668</v>
      </c>
      <c r="C349" s="390" t="s">
        <v>392</v>
      </c>
      <c r="D349" s="390" t="s">
        <v>393</v>
      </c>
      <c r="E349" s="390" t="s">
        <v>394</v>
      </c>
      <c r="F349" s="390">
        <v>50000</v>
      </c>
      <c r="G349" s="390">
        <v>14970.55</v>
      </c>
      <c r="H349" s="390" t="s">
        <v>395</v>
      </c>
    </row>
    <row r="350" ht="12.75">
      <c r="F350" s="415">
        <f>SUM(F205:F349)</f>
        <v>5589917.82</v>
      </c>
    </row>
  </sheetData>
  <sheetProtection/>
  <mergeCells count="2">
    <mergeCell ref="A1:H1"/>
    <mergeCell ref="B204:H204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37">
      <selection activeCell="F48" sqref="F48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22.7109375" style="0" customWidth="1"/>
    <col min="4" max="4" width="14.28125" style="0" customWidth="1"/>
    <col min="5" max="5" width="30.140625" style="0" customWidth="1"/>
    <col min="6" max="6" width="26.57421875" style="0" customWidth="1"/>
    <col min="7" max="7" width="65.421875" style="0" customWidth="1"/>
  </cols>
  <sheetData>
    <row r="1" spans="1:6" ht="26.25">
      <c r="A1" s="448" t="s">
        <v>567</v>
      </c>
      <c r="B1" s="448"/>
      <c r="C1" s="448"/>
      <c r="D1" s="448"/>
      <c r="E1" s="448"/>
      <c r="F1" s="448"/>
    </row>
    <row r="2" spans="1:6" ht="45">
      <c r="A2" s="127" t="s">
        <v>4097</v>
      </c>
      <c r="B2" s="127" t="s">
        <v>5653</v>
      </c>
      <c r="C2" s="128" t="s">
        <v>5654</v>
      </c>
      <c r="D2" s="128" t="s">
        <v>5655</v>
      </c>
      <c r="E2" s="128" t="s">
        <v>5656</v>
      </c>
      <c r="F2" s="128" t="s">
        <v>1170</v>
      </c>
    </row>
    <row r="3" spans="1:6" ht="30">
      <c r="A3" s="91">
        <v>1</v>
      </c>
      <c r="B3" s="91" t="s">
        <v>5657</v>
      </c>
      <c r="C3" s="92" t="s">
        <v>5658</v>
      </c>
      <c r="D3" s="92" t="s">
        <v>5659</v>
      </c>
      <c r="E3" s="93" t="s">
        <v>5660</v>
      </c>
      <c r="F3" s="94">
        <v>50000</v>
      </c>
    </row>
    <row r="4" spans="1:6" ht="30">
      <c r="A4" s="91">
        <v>2</v>
      </c>
      <c r="B4" s="91" t="s">
        <v>5657</v>
      </c>
      <c r="C4" s="92" t="s">
        <v>5658</v>
      </c>
      <c r="D4" s="95" t="s">
        <v>5661</v>
      </c>
      <c r="E4" s="93" t="s">
        <v>5662</v>
      </c>
      <c r="F4" s="94">
        <v>50000</v>
      </c>
    </row>
    <row r="5" spans="1:6" ht="30">
      <c r="A5" s="91">
        <v>3</v>
      </c>
      <c r="B5" s="91" t="s">
        <v>5657</v>
      </c>
      <c r="C5" s="92" t="s">
        <v>5658</v>
      </c>
      <c r="D5" s="92" t="s">
        <v>5663</v>
      </c>
      <c r="E5" s="93" t="s">
        <v>5664</v>
      </c>
      <c r="F5" s="94">
        <v>50000</v>
      </c>
    </row>
    <row r="6" spans="1:6" ht="30">
      <c r="A6" s="91">
        <v>4</v>
      </c>
      <c r="B6" s="91" t="s">
        <v>5657</v>
      </c>
      <c r="C6" s="92" t="s">
        <v>5658</v>
      </c>
      <c r="D6" s="92" t="s">
        <v>5665</v>
      </c>
      <c r="E6" s="93" t="s">
        <v>5666</v>
      </c>
      <c r="F6" s="94">
        <v>50000</v>
      </c>
    </row>
    <row r="7" spans="1:6" ht="30">
      <c r="A7" s="91">
        <v>5</v>
      </c>
      <c r="B7" s="91" t="s">
        <v>5657</v>
      </c>
      <c r="C7" s="92" t="s">
        <v>5658</v>
      </c>
      <c r="D7" s="92" t="s">
        <v>5667</v>
      </c>
      <c r="E7" s="93" t="s">
        <v>5668</v>
      </c>
      <c r="F7" s="94">
        <v>50000</v>
      </c>
    </row>
    <row r="8" spans="1:6" ht="15">
      <c r="A8" s="91">
        <v>6</v>
      </c>
      <c r="B8" s="91" t="s">
        <v>5657</v>
      </c>
      <c r="C8" s="92" t="s">
        <v>5669</v>
      </c>
      <c r="D8" s="92" t="s">
        <v>5670</v>
      </c>
      <c r="E8" s="93" t="s">
        <v>5671</v>
      </c>
      <c r="F8" s="94">
        <v>40000</v>
      </c>
    </row>
    <row r="9" spans="1:6" ht="15">
      <c r="A9" s="91">
        <v>7</v>
      </c>
      <c r="B9" s="91" t="s">
        <v>5657</v>
      </c>
      <c r="C9" s="92" t="s">
        <v>5669</v>
      </c>
      <c r="D9" s="92" t="s">
        <v>5672</v>
      </c>
      <c r="E9" s="93" t="s">
        <v>5673</v>
      </c>
      <c r="F9" s="94">
        <v>10000</v>
      </c>
    </row>
    <row r="10" spans="1:6" ht="15">
      <c r="A10" s="91">
        <v>8</v>
      </c>
      <c r="B10" s="91" t="s">
        <v>5657</v>
      </c>
      <c r="C10" s="92" t="s">
        <v>5669</v>
      </c>
      <c r="D10" s="92" t="s">
        <v>5674</v>
      </c>
      <c r="E10" s="93" t="s">
        <v>5675</v>
      </c>
      <c r="F10" s="94">
        <v>22000</v>
      </c>
    </row>
    <row r="11" spans="1:6" ht="15">
      <c r="A11" s="91">
        <v>9</v>
      </c>
      <c r="B11" s="91" t="s">
        <v>5657</v>
      </c>
      <c r="C11" s="92" t="s">
        <v>5669</v>
      </c>
      <c r="D11" s="92" t="s">
        <v>5676</v>
      </c>
      <c r="E11" s="93" t="s">
        <v>5677</v>
      </c>
      <c r="F11" s="94">
        <v>15000</v>
      </c>
    </row>
    <row r="12" spans="1:6" ht="30">
      <c r="A12" s="91">
        <v>10</v>
      </c>
      <c r="B12" s="91" t="s">
        <v>5678</v>
      </c>
      <c r="C12" s="92" t="s">
        <v>5679</v>
      </c>
      <c r="D12" s="92" t="s">
        <v>5680</v>
      </c>
      <c r="E12" s="93" t="s">
        <v>5681</v>
      </c>
      <c r="F12" s="94">
        <v>70000</v>
      </c>
    </row>
    <row r="13" spans="1:6" ht="30">
      <c r="A13" s="91">
        <v>11</v>
      </c>
      <c r="B13" s="91" t="s">
        <v>5678</v>
      </c>
      <c r="C13" s="92" t="s">
        <v>5679</v>
      </c>
      <c r="D13" s="92" t="s">
        <v>5682</v>
      </c>
      <c r="E13" s="93" t="s">
        <v>5683</v>
      </c>
      <c r="F13" s="94">
        <v>48000</v>
      </c>
    </row>
    <row r="14" spans="1:6" ht="30">
      <c r="A14" s="91">
        <v>12</v>
      </c>
      <c r="B14" s="91" t="s">
        <v>5678</v>
      </c>
      <c r="C14" s="92" t="s">
        <v>5679</v>
      </c>
      <c r="D14" s="92" t="s">
        <v>5684</v>
      </c>
      <c r="E14" s="93" t="s">
        <v>5685</v>
      </c>
      <c r="F14" s="94">
        <v>70000</v>
      </c>
    </row>
    <row r="15" spans="1:6" ht="30">
      <c r="A15" s="91">
        <v>13</v>
      </c>
      <c r="B15" s="91" t="s">
        <v>5678</v>
      </c>
      <c r="C15" s="92" t="s">
        <v>5679</v>
      </c>
      <c r="D15" s="92" t="s">
        <v>5686</v>
      </c>
      <c r="E15" s="93" t="s">
        <v>5687</v>
      </c>
      <c r="F15" s="96">
        <v>45000</v>
      </c>
    </row>
    <row r="16" spans="1:6" ht="30">
      <c r="A16" s="91">
        <v>14</v>
      </c>
      <c r="B16" s="91" t="s">
        <v>5678</v>
      </c>
      <c r="C16" s="92" t="s">
        <v>5679</v>
      </c>
      <c r="D16" s="92" t="s">
        <v>5688</v>
      </c>
      <c r="E16" s="93" t="s">
        <v>5689</v>
      </c>
      <c r="F16" s="94">
        <v>69000</v>
      </c>
    </row>
    <row r="17" spans="1:6" ht="30">
      <c r="A17" s="91">
        <v>15</v>
      </c>
      <c r="B17" s="91" t="s">
        <v>5678</v>
      </c>
      <c r="C17" s="92" t="s">
        <v>5679</v>
      </c>
      <c r="D17" s="92" t="s">
        <v>5690</v>
      </c>
      <c r="E17" s="93" t="s">
        <v>5691</v>
      </c>
      <c r="F17" s="94">
        <v>14000</v>
      </c>
    </row>
    <row r="18" spans="1:6" ht="30">
      <c r="A18" s="91">
        <v>16</v>
      </c>
      <c r="B18" s="91" t="s">
        <v>5678</v>
      </c>
      <c r="C18" s="92" t="s">
        <v>5679</v>
      </c>
      <c r="D18" s="92" t="s">
        <v>5692</v>
      </c>
      <c r="E18" s="93" t="s">
        <v>5693</v>
      </c>
      <c r="F18" s="94">
        <v>8000</v>
      </c>
    </row>
    <row r="19" spans="1:6" ht="30">
      <c r="A19" s="91">
        <v>17</v>
      </c>
      <c r="B19" s="91" t="s">
        <v>5678</v>
      </c>
      <c r="C19" s="92" t="s">
        <v>5679</v>
      </c>
      <c r="D19" s="92" t="s">
        <v>5694</v>
      </c>
      <c r="E19" s="93" t="s">
        <v>5695</v>
      </c>
      <c r="F19" s="94">
        <v>15000</v>
      </c>
    </row>
    <row r="20" spans="1:6" ht="15">
      <c r="A20" s="91">
        <v>18</v>
      </c>
      <c r="B20" s="91" t="s">
        <v>5678</v>
      </c>
      <c r="C20" s="92" t="s">
        <v>5679</v>
      </c>
      <c r="D20" s="92" t="s">
        <v>5696</v>
      </c>
      <c r="E20" s="93" t="s">
        <v>5697</v>
      </c>
      <c r="F20" s="94">
        <v>70000</v>
      </c>
    </row>
    <row r="21" spans="1:6" ht="30">
      <c r="A21" s="91">
        <v>19</v>
      </c>
      <c r="B21" s="91" t="s">
        <v>5678</v>
      </c>
      <c r="C21" s="92" t="s">
        <v>5679</v>
      </c>
      <c r="D21" s="92" t="s">
        <v>5698</v>
      </c>
      <c r="E21" s="93" t="s">
        <v>5699</v>
      </c>
      <c r="F21" s="94">
        <v>43000</v>
      </c>
    </row>
    <row r="22" spans="1:6" ht="30">
      <c r="A22" s="91">
        <v>20</v>
      </c>
      <c r="B22" s="91" t="s">
        <v>5678</v>
      </c>
      <c r="C22" s="92" t="s">
        <v>5679</v>
      </c>
      <c r="D22" s="92" t="s">
        <v>5700</v>
      </c>
      <c r="E22" s="93" t="s">
        <v>5701</v>
      </c>
      <c r="F22" s="94">
        <v>48000</v>
      </c>
    </row>
    <row r="23" spans="1:6" ht="45">
      <c r="A23" s="91">
        <v>21</v>
      </c>
      <c r="B23" s="91" t="s">
        <v>5678</v>
      </c>
      <c r="C23" s="92" t="s">
        <v>5679</v>
      </c>
      <c r="D23" s="92" t="s">
        <v>5702</v>
      </c>
      <c r="E23" s="93" t="s">
        <v>5703</v>
      </c>
      <c r="F23" s="94">
        <v>47000</v>
      </c>
    </row>
    <row r="24" spans="1:6" ht="30">
      <c r="A24" s="91">
        <v>22</v>
      </c>
      <c r="B24" s="91" t="s">
        <v>5678</v>
      </c>
      <c r="C24" s="92" t="s">
        <v>5679</v>
      </c>
      <c r="D24" s="92" t="s">
        <v>5704</v>
      </c>
      <c r="E24" s="93" t="s">
        <v>5705</v>
      </c>
      <c r="F24" s="94">
        <v>15442.68</v>
      </c>
    </row>
    <row r="25" spans="1:6" ht="30">
      <c r="A25" s="91">
        <v>23</v>
      </c>
      <c r="B25" s="91" t="s">
        <v>5657</v>
      </c>
      <c r="C25" s="92" t="s">
        <v>5706</v>
      </c>
      <c r="D25" s="92">
        <v>760070490</v>
      </c>
      <c r="E25" s="93" t="s">
        <v>5707</v>
      </c>
      <c r="F25" s="94">
        <v>70000</v>
      </c>
    </row>
    <row r="26" spans="1:6" ht="30">
      <c r="A26" s="91">
        <v>24</v>
      </c>
      <c r="B26" s="91" t="s">
        <v>5657</v>
      </c>
      <c r="C26" s="92" t="s">
        <v>5706</v>
      </c>
      <c r="D26" s="92">
        <v>760390475</v>
      </c>
      <c r="E26" s="93" t="s">
        <v>5708</v>
      </c>
      <c r="F26" s="94">
        <v>70000</v>
      </c>
    </row>
    <row r="27" spans="1:6" ht="30">
      <c r="A27" s="91">
        <v>25</v>
      </c>
      <c r="B27" s="91" t="s">
        <v>5657</v>
      </c>
      <c r="C27" s="92" t="s">
        <v>5706</v>
      </c>
      <c r="D27" s="92">
        <v>760420528</v>
      </c>
      <c r="E27" s="93" t="s">
        <v>5709</v>
      </c>
      <c r="F27" s="94">
        <v>70000</v>
      </c>
    </row>
    <row r="28" spans="1:6" ht="30">
      <c r="A28" s="91">
        <v>26</v>
      </c>
      <c r="B28" s="91" t="s">
        <v>5657</v>
      </c>
      <c r="C28" s="92" t="s">
        <v>5710</v>
      </c>
      <c r="D28" s="92">
        <v>760800488</v>
      </c>
      <c r="E28" s="93" t="s">
        <v>5711</v>
      </c>
      <c r="F28" s="94">
        <v>70000</v>
      </c>
    </row>
    <row r="29" spans="1:6" ht="30">
      <c r="A29" s="91">
        <v>27</v>
      </c>
      <c r="B29" s="91" t="s">
        <v>5657</v>
      </c>
      <c r="C29" s="92" t="s">
        <v>5706</v>
      </c>
      <c r="D29" s="92">
        <v>760430850</v>
      </c>
      <c r="E29" s="93" t="s">
        <v>5712</v>
      </c>
      <c r="F29" s="94">
        <v>70000</v>
      </c>
    </row>
    <row r="30" spans="1:6" ht="30">
      <c r="A30" s="91">
        <v>28</v>
      </c>
      <c r="B30" s="91" t="s">
        <v>5657</v>
      </c>
      <c r="C30" s="92" t="s">
        <v>5706</v>
      </c>
      <c r="D30" s="92">
        <v>760430850</v>
      </c>
      <c r="E30" s="93" t="s">
        <v>5713</v>
      </c>
      <c r="F30" s="94">
        <v>69880.62</v>
      </c>
    </row>
    <row r="31" spans="1:6" ht="30">
      <c r="A31" s="91">
        <v>29</v>
      </c>
      <c r="B31" s="91" t="s">
        <v>5657</v>
      </c>
      <c r="C31" s="92" t="s">
        <v>5706</v>
      </c>
      <c r="D31" s="92">
        <v>760590526</v>
      </c>
      <c r="E31" s="93" t="s">
        <v>5714</v>
      </c>
      <c r="F31" s="94">
        <v>69657.86</v>
      </c>
    </row>
    <row r="32" spans="1:6" ht="30">
      <c r="A32" s="91">
        <v>30</v>
      </c>
      <c r="B32" s="91" t="s">
        <v>5657</v>
      </c>
      <c r="C32" s="92" t="s">
        <v>5706</v>
      </c>
      <c r="D32" s="92">
        <v>760630371</v>
      </c>
      <c r="E32" s="93" t="s">
        <v>5715</v>
      </c>
      <c r="F32" s="94">
        <v>69866.91</v>
      </c>
    </row>
    <row r="33" spans="1:6" ht="30">
      <c r="A33" s="91">
        <v>31</v>
      </c>
      <c r="B33" s="91" t="s">
        <v>5657</v>
      </c>
      <c r="C33" s="92" t="s">
        <v>5706</v>
      </c>
      <c r="D33" s="92">
        <v>760630371</v>
      </c>
      <c r="E33" s="93" t="s">
        <v>5716</v>
      </c>
      <c r="F33" s="94">
        <v>69863.49</v>
      </c>
    </row>
    <row r="34" spans="1:6" ht="30">
      <c r="A34" s="91">
        <v>32</v>
      </c>
      <c r="B34" s="91" t="s">
        <v>5657</v>
      </c>
      <c r="C34" s="92" t="s">
        <v>5706</v>
      </c>
      <c r="D34" s="92">
        <v>760440496</v>
      </c>
      <c r="E34" s="93" t="s">
        <v>5717</v>
      </c>
      <c r="F34" s="94">
        <v>61582.59</v>
      </c>
    </row>
    <row r="35" spans="1:6" ht="30">
      <c r="A35" s="91">
        <v>33</v>
      </c>
      <c r="B35" s="91" t="s">
        <v>5657</v>
      </c>
      <c r="C35" s="92" t="s">
        <v>5706</v>
      </c>
      <c r="D35" s="92">
        <v>760440476</v>
      </c>
      <c r="E35" s="93" t="s">
        <v>5718</v>
      </c>
      <c r="F35" s="94">
        <v>60000</v>
      </c>
    </row>
    <row r="36" spans="1:6" ht="30">
      <c r="A36" s="91">
        <v>34</v>
      </c>
      <c r="B36" s="91" t="s">
        <v>5657</v>
      </c>
      <c r="C36" s="92" t="s">
        <v>5706</v>
      </c>
      <c r="D36" s="92">
        <v>760570510</v>
      </c>
      <c r="E36" s="93" t="s">
        <v>5719</v>
      </c>
      <c r="F36" s="94">
        <v>68442.13</v>
      </c>
    </row>
    <row r="37" spans="1:6" ht="30">
      <c r="A37" s="91">
        <v>35</v>
      </c>
      <c r="B37" s="91" t="s">
        <v>5657</v>
      </c>
      <c r="C37" s="92" t="s">
        <v>5706</v>
      </c>
      <c r="D37" s="92">
        <v>760630730</v>
      </c>
      <c r="E37" s="93" t="s">
        <v>5720</v>
      </c>
      <c r="F37" s="94">
        <v>41843.25</v>
      </c>
    </row>
    <row r="38" spans="1:6" ht="45">
      <c r="A38" s="91">
        <v>36</v>
      </c>
      <c r="B38" s="91" t="s">
        <v>5657</v>
      </c>
      <c r="C38" s="92" t="s">
        <v>5706</v>
      </c>
      <c r="D38" s="92">
        <v>760630518</v>
      </c>
      <c r="E38" s="93" t="s">
        <v>5721</v>
      </c>
      <c r="F38" s="94">
        <v>46109.83</v>
      </c>
    </row>
    <row r="39" spans="1:6" ht="30">
      <c r="A39" s="91">
        <v>37</v>
      </c>
      <c r="B39" s="91" t="s">
        <v>5657</v>
      </c>
      <c r="C39" s="92" t="s">
        <v>5722</v>
      </c>
      <c r="D39" s="92">
        <v>760320403</v>
      </c>
      <c r="E39" s="93" t="s">
        <v>5723</v>
      </c>
      <c r="F39" s="94">
        <v>25000</v>
      </c>
    </row>
    <row r="40" spans="1:6" ht="30">
      <c r="A40" s="91">
        <v>38</v>
      </c>
      <c r="B40" s="91" t="s">
        <v>5678</v>
      </c>
      <c r="C40" s="92" t="s">
        <v>5724</v>
      </c>
      <c r="D40" s="92" t="s">
        <v>5725</v>
      </c>
      <c r="E40" s="93" t="s">
        <v>5726</v>
      </c>
      <c r="F40" s="94">
        <v>50000</v>
      </c>
    </row>
    <row r="41" spans="1:6" ht="30">
      <c r="A41" s="91">
        <v>39</v>
      </c>
      <c r="B41" s="91" t="s">
        <v>5678</v>
      </c>
      <c r="C41" s="92" t="s">
        <v>5727</v>
      </c>
      <c r="D41" s="92">
        <v>770210116</v>
      </c>
      <c r="E41" s="93" t="s">
        <v>5728</v>
      </c>
      <c r="F41" s="94">
        <v>50000</v>
      </c>
    </row>
    <row r="42" spans="1:6" ht="30">
      <c r="A42" s="91">
        <v>40</v>
      </c>
      <c r="B42" s="91" t="s">
        <v>5678</v>
      </c>
      <c r="C42" s="92" t="s">
        <v>5727</v>
      </c>
      <c r="D42" s="92">
        <v>770210373</v>
      </c>
      <c r="E42" s="93" t="s">
        <v>5729</v>
      </c>
      <c r="F42" s="94">
        <v>50000</v>
      </c>
    </row>
    <row r="43" spans="1:6" ht="15">
      <c r="A43" s="91">
        <v>41</v>
      </c>
      <c r="B43" s="92" t="s">
        <v>5678</v>
      </c>
      <c r="C43" s="92" t="s">
        <v>5730</v>
      </c>
      <c r="D43" s="92">
        <v>770200173</v>
      </c>
      <c r="E43" s="93" t="s">
        <v>5731</v>
      </c>
      <c r="F43" s="94">
        <v>40000</v>
      </c>
    </row>
    <row r="44" spans="1:6" ht="30">
      <c r="A44" s="91">
        <v>42</v>
      </c>
      <c r="B44" s="91" t="s">
        <v>5657</v>
      </c>
      <c r="C44" s="92" t="s">
        <v>5732</v>
      </c>
      <c r="D44" s="92" t="s">
        <v>5733</v>
      </c>
      <c r="E44" s="93" t="s">
        <v>5734</v>
      </c>
      <c r="F44" s="94">
        <v>15000</v>
      </c>
    </row>
    <row r="45" spans="1:6" ht="30">
      <c r="A45" s="91">
        <v>43</v>
      </c>
      <c r="B45" s="91" t="s">
        <v>5678</v>
      </c>
      <c r="C45" s="92" t="s">
        <v>5735</v>
      </c>
      <c r="D45" s="92">
        <v>770140094</v>
      </c>
      <c r="E45" s="93" t="s">
        <v>5736</v>
      </c>
      <c r="F45" s="94">
        <v>50000</v>
      </c>
    </row>
    <row r="46" spans="1:6" ht="30">
      <c r="A46" s="91">
        <v>44</v>
      </c>
      <c r="B46" s="91" t="s">
        <v>5678</v>
      </c>
      <c r="C46" s="92" t="s">
        <v>5735</v>
      </c>
      <c r="D46" s="92">
        <v>770140090</v>
      </c>
      <c r="E46" s="93" t="s">
        <v>5737</v>
      </c>
      <c r="F46" s="94">
        <v>50000</v>
      </c>
    </row>
    <row r="47" spans="1:6" ht="15">
      <c r="A47" s="91">
        <v>45</v>
      </c>
      <c r="B47" s="91" t="s">
        <v>5678</v>
      </c>
      <c r="C47" s="92" t="s">
        <v>5738</v>
      </c>
      <c r="D47" s="92">
        <v>770140159</v>
      </c>
      <c r="E47" s="93" t="s">
        <v>5739</v>
      </c>
      <c r="F47" s="94">
        <v>41158.21</v>
      </c>
    </row>
    <row r="48" spans="1:6" ht="15">
      <c r="A48" s="97"/>
      <c r="B48" s="97"/>
      <c r="C48" s="98"/>
      <c r="D48" s="98"/>
      <c r="E48" s="99" t="s">
        <v>5651</v>
      </c>
      <c r="F48" s="100">
        <f>SUM(F3:F47)</f>
        <v>2177847.5700000003</v>
      </c>
    </row>
    <row r="49" spans="1:6" ht="15">
      <c r="A49" s="97"/>
      <c r="B49" s="97"/>
      <c r="C49" s="98"/>
      <c r="D49" s="98"/>
      <c r="E49" s="101"/>
      <c r="F49" s="102"/>
    </row>
    <row r="50" spans="1:6" ht="15">
      <c r="A50" s="97"/>
      <c r="B50" s="97"/>
      <c r="C50" s="98"/>
      <c r="D50" s="98"/>
      <c r="E50" s="101"/>
      <c r="F50" s="102"/>
    </row>
    <row r="51" spans="1:6" ht="15">
      <c r="A51" s="103"/>
      <c r="B51" s="103"/>
      <c r="C51" s="104"/>
      <c r="D51" s="104"/>
      <c r="E51" s="105"/>
      <c r="F51" s="106"/>
    </row>
    <row r="52" spans="1:6" ht="18.75">
      <c r="A52" s="447" t="s">
        <v>566</v>
      </c>
      <c r="B52" s="447"/>
      <c r="C52" s="447"/>
      <c r="D52" s="447"/>
      <c r="E52" s="447"/>
      <c r="F52" s="447"/>
    </row>
    <row r="53" spans="1:6" ht="15">
      <c r="A53" s="92">
        <v>46</v>
      </c>
      <c r="B53" s="92" t="s">
        <v>5678</v>
      </c>
      <c r="C53" s="92" t="s">
        <v>5740</v>
      </c>
      <c r="D53" s="92" t="s">
        <v>5741</v>
      </c>
      <c r="E53" s="93" t="s">
        <v>5742</v>
      </c>
      <c r="F53" s="94">
        <v>40000</v>
      </c>
    </row>
    <row r="54" spans="1:6" ht="12.75">
      <c r="A54" s="7" t="s">
        <v>5743</v>
      </c>
      <c r="B54" s="7"/>
      <c r="C54" s="83"/>
      <c r="D54" s="7"/>
      <c r="E54" s="8"/>
      <c r="F54" s="9"/>
    </row>
    <row r="55" spans="3:6" ht="12.75">
      <c r="C55" s="7"/>
      <c r="E55" s="10"/>
      <c r="F55" s="11"/>
    </row>
    <row r="57" spans="2:5" ht="12.75">
      <c r="B57" s="6"/>
      <c r="D57" s="6"/>
      <c r="E57" s="6"/>
    </row>
    <row r="58" ht="12.75">
      <c r="C58" s="6"/>
    </row>
  </sheetData>
  <sheetProtection/>
  <mergeCells count="2">
    <mergeCell ref="A52:F52"/>
    <mergeCell ref="A1:F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zoomScalePageLayoutView="0" workbookViewId="0" topLeftCell="A46">
      <selection activeCell="E52" sqref="E52"/>
    </sheetView>
  </sheetViews>
  <sheetFormatPr defaultColWidth="12.421875" defaultRowHeight="12.75"/>
  <cols>
    <col min="1" max="1" width="9.140625" style="0" customWidth="1"/>
    <col min="2" max="2" width="39.57421875" style="12" customWidth="1"/>
    <col min="3" max="3" width="27.28125" style="12" customWidth="1"/>
    <col min="4" max="4" width="21.8515625" style="12" customWidth="1"/>
    <col min="5" max="5" width="38.00390625" style="12" customWidth="1"/>
    <col min="6" max="16384" width="12.421875" style="12" customWidth="1"/>
  </cols>
  <sheetData>
    <row r="1" spans="1:5" ht="26.25">
      <c r="A1" s="449" t="s">
        <v>5744</v>
      </c>
      <c r="B1" s="449"/>
      <c r="C1" s="449"/>
      <c r="D1" s="449"/>
      <c r="E1" s="450"/>
    </row>
    <row r="2" spans="1:5" s="13" customFormat="1" ht="15">
      <c r="A2" s="133" t="s">
        <v>4097</v>
      </c>
      <c r="B2" s="128" t="s">
        <v>5745</v>
      </c>
      <c r="C2" s="128" t="s">
        <v>5746</v>
      </c>
      <c r="D2" s="128" t="s">
        <v>5747</v>
      </c>
      <c r="E2" s="128" t="s">
        <v>1169</v>
      </c>
    </row>
    <row r="3" spans="1:5" ht="15">
      <c r="A3" s="91">
        <v>1</v>
      </c>
      <c r="B3" s="129" t="s">
        <v>5748</v>
      </c>
      <c r="C3" s="129" t="s">
        <v>5749</v>
      </c>
      <c r="D3" s="129" t="s">
        <v>5750</v>
      </c>
      <c r="E3" s="130">
        <v>70000</v>
      </c>
    </row>
    <row r="4" spans="1:5" ht="30">
      <c r="A4" s="91">
        <v>2</v>
      </c>
      <c r="B4" s="129" t="s">
        <v>5751</v>
      </c>
      <c r="C4" s="129" t="s">
        <v>5752</v>
      </c>
      <c r="D4" s="129" t="s">
        <v>5753</v>
      </c>
      <c r="E4" s="130">
        <v>70000</v>
      </c>
    </row>
    <row r="5" spans="1:5" ht="45">
      <c r="A5" s="91">
        <v>3</v>
      </c>
      <c r="B5" s="129" t="s">
        <v>5754</v>
      </c>
      <c r="C5" s="129" t="s">
        <v>5755</v>
      </c>
      <c r="D5" s="129" t="s">
        <v>5756</v>
      </c>
      <c r="E5" s="130">
        <v>46032.42</v>
      </c>
    </row>
    <row r="6" spans="1:5" ht="15">
      <c r="A6" s="91">
        <v>4</v>
      </c>
      <c r="B6" s="129" t="s">
        <v>5757</v>
      </c>
      <c r="C6" s="129" t="s">
        <v>5758</v>
      </c>
      <c r="D6" s="129" t="s">
        <v>5759</v>
      </c>
      <c r="E6" s="130">
        <v>70000</v>
      </c>
    </row>
    <row r="7" spans="1:5" ht="30">
      <c r="A7" s="91">
        <v>5</v>
      </c>
      <c r="B7" s="129" t="s">
        <v>5760</v>
      </c>
      <c r="C7" s="129" t="s">
        <v>5761</v>
      </c>
      <c r="D7" s="129" t="s">
        <v>5762</v>
      </c>
      <c r="E7" s="130">
        <v>50000</v>
      </c>
    </row>
    <row r="8" spans="1:5" ht="30">
      <c r="A8" s="91">
        <v>6</v>
      </c>
      <c r="B8" s="129" t="s">
        <v>5763</v>
      </c>
      <c r="C8" s="129" t="s">
        <v>5764</v>
      </c>
      <c r="D8" s="129" t="s">
        <v>5765</v>
      </c>
      <c r="E8" s="130">
        <v>50000</v>
      </c>
    </row>
    <row r="9" spans="1:5" ht="30">
      <c r="A9" s="91">
        <v>7</v>
      </c>
      <c r="B9" s="129" t="s">
        <v>5766</v>
      </c>
      <c r="C9" s="129" t="s">
        <v>5767</v>
      </c>
      <c r="D9" s="129" t="s">
        <v>5768</v>
      </c>
      <c r="E9" s="130">
        <v>50000</v>
      </c>
    </row>
    <row r="10" spans="1:5" ht="30">
      <c r="A10" s="91">
        <v>8</v>
      </c>
      <c r="B10" s="129" t="s">
        <v>5769</v>
      </c>
      <c r="C10" s="129" t="s">
        <v>5770</v>
      </c>
      <c r="D10" s="129" t="s">
        <v>5771</v>
      </c>
      <c r="E10" s="130">
        <v>50000</v>
      </c>
    </row>
    <row r="11" spans="1:5" ht="30">
      <c r="A11" s="91">
        <v>9</v>
      </c>
      <c r="B11" s="129" t="s">
        <v>5772</v>
      </c>
      <c r="C11" s="129" t="s">
        <v>5773</v>
      </c>
      <c r="D11" s="129" t="s">
        <v>5774</v>
      </c>
      <c r="E11" s="130">
        <v>50000</v>
      </c>
    </row>
    <row r="12" spans="1:5" ht="15">
      <c r="A12" s="91">
        <v>10</v>
      </c>
      <c r="B12" s="129" t="s">
        <v>5754</v>
      </c>
      <c r="C12" s="129" t="s">
        <v>5775</v>
      </c>
      <c r="D12" s="129" t="s">
        <v>5776</v>
      </c>
      <c r="E12" s="130">
        <v>47424.03</v>
      </c>
    </row>
    <row r="13" spans="1:5" ht="30">
      <c r="A13" s="91">
        <v>11</v>
      </c>
      <c r="B13" s="129" t="s">
        <v>5777</v>
      </c>
      <c r="C13" s="129" t="s">
        <v>5778</v>
      </c>
      <c r="D13" s="129" t="s">
        <v>5779</v>
      </c>
      <c r="E13" s="130">
        <v>50000</v>
      </c>
    </row>
    <row r="14" spans="1:5" ht="45">
      <c r="A14" s="91">
        <v>12</v>
      </c>
      <c r="B14" s="129" t="s">
        <v>5780</v>
      </c>
      <c r="C14" s="129" t="s">
        <v>5781</v>
      </c>
      <c r="D14" s="129" t="s">
        <v>5782</v>
      </c>
      <c r="E14" s="130">
        <v>50000</v>
      </c>
    </row>
    <row r="15" spans="1:5" ht="30">
      <c r="A15" s="91">
        <v>13</v>
      </c>
      <c r="B15" s="129" t="s">
        <v>5783</v>
      </c>
      <c r="C15" s="129" t="s">
        <v>5784</v>
      </c>
      <c r="D15" s="129" t="s">
        <v>5785</v>
      </c>
      <c r="E15" s="130">
        <v>50000</v>
      </c>
    </row>
    <row r="16" spans="1:5" ht="15">
      <c r="A16" s="91">
        <v>14</v>
      </c>
      <c r="B16" s="129" t="s">
        <v>5786</v>
      </c>
      <c r="C16" s="129" t="s">
        <v>5607</v>
      </c>
      <c r="D16" s="129" t="s">
        <v>5787</v>
      </c>
      <c r="E16" s="130">
        <v>50000</v>
      </c>
    </row>
    <row r="17" spans="1:5" ht="15">
      <c r="A17" s="91">
        <v>15</v>
      </c>
      <c r="B17" s="129" t="s">
        <v>5788</v>
      </c>
      <c r="C17" s="129" t="s">
        <v>5789</v>
      </c>
      <c r="D17" s="129" t="s">
        <v>5790</v>
      </c>
      <c r="E17" s="130">
        <v>50000</v>
      </c>
    </row>
    <row r="18" spans="1:5" ht="15">
      <c r="A18" s="91">
        <v>16</v>
      </c>
      <c r="B18" s="129" t="s">
        <v>5791</v>
      </c>
      <c r="C18" s="129" t="s">
        <v>5792</v>
      </c>
      <c r="D18" s="129" t="s">
        <v>5793</v>
      </c>
      <c r="E18" s="130">
        <v>50000</v>
      </c>
    </row>
    <row r="19" spans="1:5" ht="15">
      <c r="A19" s="91">
        <v>17</v>
      </c>
      <c r="B19" s="129" t="s">
        <v>5794</v>
      </c>
      <c r="C19" s="129" t="s">
        <v>5607</v>
      </c>
      <c r="D19" s="129" t="s">
        <v>5795</v>
      </c>
      <c r="E19" s="130">
        <v>50000</v>
      </c>
    </row>
    <row r="20" spans="1:5" ht="15">
      <c r="A20" s="91">
        <v>18</v>
      </c>
      <c r="B20" s="129" t="s">
        <v>5796</v>
      </c>
      <c r="C20" s="129" t="s">
        <v>5607</v>
      </c>
      <c r="D20" s="129" t="s">
        <v>5797</v>
      </c>
      <c r="E20" s="130">
        <v>50000</v>
      </c>
    </row>
    <row r="21" spans="1:5" ht="15">
      <c r="A21" s="91">
        <v>19</v>
      </c>
      <c r="B21" s="129" t="s">
        <v>5798</v>
      </c>
      <c r="C21" s="129" t="s">
        <v>5799</v>
      </c>
      <c r="D21" s="129" t="s">
        <v>5800</v>
      </c>
      <c r="E21" s="130">
        <v>50000</v>
      </c>
    </row>
    <row r="22" spans="1:5" ht="30">
      <c r="A22" s="91">
        <v>20</v>
      </c>
      <c r="B22" s="129" t="s">
        <v>5801</v>
      </c>
      <c r="C22" s="129" t="s">
        <v>5802</v>
      </c>
      <c r="D22" s="129" t="s">
        <v>5803</v>
      </c>
      <c r="E22" s="130">
        <v>50000</v>
      </c>
    </row>
    <row r="23" spans="1:5" ht="30">
      <c r="A23" s="91">
        <v>21</v>
      </c>
      <c r="B23" s="129" t="s">
        <v>5804</v>
      </c>
      <c r="C23" s="129" t="s">
        <v>5805</v>
      </c>
      <c r="D23" s="129" t="s">
        <v>5806</v>
      </c>
      <c r="E23" s="130">
        <v>50000</v>
      </c>
    </row>
    <row r="24" spans="1:5" ht="30">
      <c r="A24" s="91">
        <v>22</v>
      </c>
      <c r="B24" s="129" t="s">
        <v>5807</v>
      </c>
      <c r="C24" s="129" t="s">
        <v>5808</v>
      </c>
      <c r="D24" s="129" t="s">
        <v>5809</v>
      </c>
      <c r="E24" s="130">
        <v>50000</v>
      </c>
    </row>
    <row r="25" spans="1:5" ht="15">
      <c r="A25" s="91">
        <v>23</v>
      </c>
      <c r="B25" s="129" t="s">
        <v>5810</v>
      </c>
      <c r="C25" s="129" t="s">
        <v>5811</v>
      </c>
      <c r="D25" s="129" t="s">
        <v>5812</v>
      </c>
      <c r="E25" s="130">
        <v>50000</v>
      </c>
    </row>
    <row r="26" spans="1:5" ht="30">
      <c r="A26" s="91">
        <v>24</v>
      </c>
      <c r="B26" s="129" t="s">
        <v>5813</v>
      </c>
      <c r="C26" s="129" t="s">
        <v>5814</v>
      </c>
      <c r="D26" s="129" t="s">
        <v>5815</v>
      </c>
      <c r="E26" s="130">
        <v>50000</v>
      </c>
    </row>
    <row r="27" spans="1:5" ht="30">
      <c r="A27" s="91">
        <v>25</v>
      </c>
      <c r="B27" s="129" t="s">
        <v>5816</v>
      </c>
      <c r="C27" s="129" t="s">
        <v>5817</v>
      </c>
      <c r="D27" s="129" t="s">
        <v>5818</v>
      </c>
      <c r="E27" s="130">
        <v>49935.65</v>
      </c>
    </row>
    <row r="28" spans="1:5" ht="30">
      <c r="A28" s="91">
        <v>26</v>
      </c>
      <c r="B28" s="129" t="s">
        <v>5819</v>
      </c>
      <c r="C28" s="129" t="s">
        <v>5820</v>
      </c>
      <c r="D28" s="129" t="s">
        <v>5821</v>
      </c>
      <c r="E28" s="130">
        <v>50000</v>
      </c>
    </row>
    <row r="29" spans="1:5" ht="30">
      <c r="A29" s="91">
        <v>27</v>
      </c>
      <c r="B29" s="129" t="s">
        <v>5822</v>
      </c>
      <c r="C29" s="129" t="s">
        <v>5823</v>
      </c>
      <c r="D29" s="129" t="s">
        <v>5824</v>
      </c>
      <c r="E29" s="130">
        <v>50000</v>
      </c>
    </row>
    <row r="30" spans="1:5" ht="15">
      <c r="A30" s="91">
        <v>28</v>
      </c>
      <c r="B30" s="129" t="s">
        <v>5825</v>
      </c>
      <c r="C30" s="129" t="s">
        <v>5826</v>
      </c>
      <c r="D30" s="129" t="s">
        <v>5827</v>
      </c>
      <c r="E30" s="130">
        <v>50000</v>
      </c>
    </row>
    <row r="31" spans="1:5" ht="30">
      <c r="A31" s="91">
        <v>29</v>
      </c>
      <c r="B31" s="129" t="s">
        <v>5828</v>
      </c>
      <c r="C31" s="129" t="s">
        <v>5829</v>
      </c>
      <c r="D31" s="129" t="s">
        <v>5830</v>
      </c>
      <c r="E31" s="130">
        <v>50000</v>
      </c>
    </row>
    <row r="32" spans="1:11" ht="30">
      <c r="A32" s="91">
        <v>30</v>
      </c>
      <c r="B32" s="129" t="s">
        <v>5831</v>
      </c>
      <c r="C32" s="131" t="s">
        <v>5832</v>
      </c>
      <c r="D32" s="131" t="s">
        <v>5833</v>
      </c>
      <c r="E32" s="132">
        <v>50000</v>
      </c>
      <c r="F32" s="14"/>
      <c r="G32" s="14"/>
      <c r="H32" s="14"/>
      <c r="I32" s="14"/>
      <c r="J32" s="14"/>
      <c r="K32" s="14"/>
    </row>
    <row r="33" spans="1:11" ht="45">
      <c r="A33" s="91">
        <v>31</v>
      </c>
      <c r="B33" s="129" t="s">
        <v>5834</v>
      </c>
      <c r="C33" s="131" t="s">
        <v>5835</v>
      </c>
      <c r="D33" s="131" t="s">
        <v>5836</v>
      </c>
      <c r="E33" s="132">
        <v>70000</v>
      </c>
      <c r="F33" s="14"/>
      <c r="G33" s="14"/>
      <c r="H33" s="14"/>
      <c r="I33" s="14"/>
      <c r="J33" s="14"/>
      <c r="K33" s="14"/>
    </row>
    <row r="34" spans="1:11" ht="15">
      <c r="A34" s="91">
        <v>32</v>
      </c>
      <c r="B34" s="129" t="s">
        <v>5837</v>
      </c>
      <c r="C34" s="131" t="s">
        <v>5838</v>
      </c>
      <c r="D34" s="131" t="s">
        <v>5839</v>
      </c>
      <c r="E34" s="132">
        <v>70000</v>
      </c>
      <c r="F34" s="14"/>
      <c r="G34" s="14"/>
      <c r="H34" s="14"/>
      <c r="I34" s="14"/>
      <c r="J34" s="14"/>
      <c r="K34" s="14"/>
    </row>
    <row r="35" spans="1:11" s="15" customFormat="1" ht="30">
      <c r="A35" s="91">
        <v>33</v>
      </c>
      <c r="B35" s="129" t="s">
        <v>5834</v>
      </c>
      <c r="C35" s="131" t="s">
        <v>5840</v>
      </c>
      <c r="D35" s="131" t="s">
        <v>5841</v>
      </c>
      <c r="E35" s="132">
        <v>70000</v>
      </c>
      <c r="F35" s="14"/>
      <c r="G35" s="14"/>
      <c r="H35" s="14"/>
      <c r="I35" s="14"/>
      <c r="J35" s="14"/>
      <c r="K35" s="14"/>
    </row>
    <row r="36" spans="1:11" s="15" customFormat="1" ht="45">
      <c r="A36" s="91">
        <v>34</v>
      </c>
      <c r="B36" s="129" t="s">
        <v>5837</v>
      </c>
      <c r="C36" s="131" t="s">
        <v>5842</v>
      </c>
      <c r="D36" s="131" t="s">
        <v>5843</v>
      </c>
      <c r="E36" s="132">
        <v>70000</v>
      </c>
      <c r="F36" s="14"/>
      <c r="G36" s="14"/>
      <c r="H36" s="14"/>
      <c r="I36" s="14"/>
      <c r="J36" s="14"/>
      <c r="K36" s="14"/>
    </row>
    <row r="37" spans="1:11" s="15" customFormat="1" ht="45">
      <c r="A37" s="91">
        <v>35</v>
      </c>
      <c r="B37" s="129" t="s">
        <v>5834</v>
      </c>
      <c r="C37" s="131" t="s">
        <v>5844</v>
      </c>
      <c r="D37" s="131" t="s">
        <v>5845</v>
      </c>
      <c r="E37" s="132">
        <v>70000</v>
      </c>
      <c r="F37" s="14"/>
      <c r="G37" s="14"/>
      <c r="H37" s="14"/>
      <c r="I37" s="14"/>
      <c r="J37" s="14"/>
      <c r="K37" s="14"/>
    </row>
    <row r="38" spans="1:11" s="15" customFormat="1" ht="30">
      <c r="A38" s="91">
        <v>36</v>
      </c>
      <c r="B38" s="129" t="s">
        <v>5846</v>
      </c>
      <c r="C38" s="131" t="s">
        <v>5847</v>
      </c>
      <c r="D38" s="131" t="s">
        <v>5848</v>
      </c>
      <c r="E38" s="132">
        <v>70000</v>
      </c>
      <c r="F38" s="14"/>
      <c r="G38" s="14"/>
      <c r="H38" s="14"/>
      <c r="I38" s="14"/>
      <c r="J38" s="14"/>
      <c r="K38" s="14"/>
    </row>
    <row r="39" spans="1:11" s="15" customFormat="1" ht="30">
      <c r="A39" s="91">
        <v>37</v>
      </c>
      <c r="B39" s="129" t="s">
        <v>5837</v>
      </c>
      <c r="C39" s="131" t="s">
        <v>5849</v>
      </c>
      <c r="D39" s="131" t="s">
        <v>5850</v>
      </c>
      <c r="E39" s="132">
        <v>70000</v>
      </c>
      <c r="F39" s="14"/>
      <c r="G39" s="14"/>
      <c r="H39" s="14"/>
      <c r="I39" s="14"/>
      <c r="J39" s="14"/>
      <c r="K39" s="14"/>
    </row>
    <row r="40" spans="1:11" s="15" customFormat="1" ht="30">
      <c r="A40" s="91">
        <v>38</v>
      </c>
      <c r="B40" s="129" t="s">
        <v>5846</v>
      </c>
      <c r="C40" s="131" t="s">
        <v>5851</v>
      </c>
      <c r="D40" s="131" t="s">
        <v>5852</v>
      </c>
      <c r="E40" s="132">
        <v>70000</v>
      </c>
      <c r="F40" s="14"/>
      <c r="G40" s="14"/>
      <c r="H40" s="14"/>
      <c r="I40" s="14"/>
      <c r="J40" s="14"/>
      <c r="K40" s="14"/>
    </row>
    <row r="41" spans="1:11" s="15" customFormat="1" ht="45">
      <c r="A41" s="91">
        <v>39</v>
      </c>
      <c r="B41" s="129" t="s">
        <v>5846</v>
      </c>
      <c r="C41" s="131" t="s">
        <v>5853</v>
      </c>
      <c r="D41" s="131" t="s">
        <v>5854</v>
      </c>
      <c r="E41" s="132">
        <v>70000</v>
      </c>
      <c r="F41" s="14"/>
      <c r="G41" s="14"/>
      <c r="H41" s="14"/>
      <c r="I41" s="14"/>
      <c r="J41" s="14"/>
      <c r="K41" s="14"/>
    </row>
    <row r="42" spans="1:11" s="15" customFormat="1" ht="30">
      <c r="A42" s="91">
        <v>40</v>
      </c>
      <c r="B42" s="129" t="s">
        <v>5855</v>
      </c>
      <c r="C42" s="131" t="s">
        <v>5856</v>
      </c>
      <c r="D42" s="131" t="s">
        <v>5857</v>
      </c>
      <c r="E42" s="132">
        <v>50000</v>
      </c>
      <c r="F42" s="14"/>
      <c r="G42" s="14"/>
      <c r="H42" s="14"/>
      <c r="I42" s="14"/>
      <c r="J42" s="14"/>
      <c r="K42" s="14"/>
    </row>
    <row r="43" spans="1:11" s="15" customFormat="1" ht="30">
      <c r="A43" s="91">
        <v>41</v>
      </c>
      <c r="B43" s="129" t="s">
        <v>5837</v>
      </c>
      <c r="C43" s="131" t="s">
        <v>5858</v>
      </c>
      <c r="D43" s="131" t="s">
        <v>5859</v>
      </c>
      <c r="E43" s="132">
        <v>70000</v>
      </c>
      <c r="F43" s="14"/>
      <c r="G43" s="14"/>
      <c r="H43" s="14"/>
      <c r="I43" s="14"/>
      <c r="J43" s="14"/>
      <c r="K43" s="14"/>
    </row>
    <row r="44" spans="1:11" s="15" customFormat="1" ht="45">
      <c r="A44" s="91">
        <v>42</v>
      </c>
      <c r="B44" s="129" t="s">
        <v>5837</v>
      </c>
      <c r="C44" s="131" t="s">
        <v>5860</v>
      </c>
      <c r="D44" s="131" t="s">
        <v>5861</v>
      </c>
      <c r="E44" s="132">
        <v>70000</v>
      </c>
      <c r="F44" s="14"/>
      <c r="G44" s="14"/>
      <c r="H44" s="14"/>
      <c r="I44" s="14"/>
      <c r="J44" s="14"/>
      <c r="K44" s="14"/>
    </row>
    <row r="45" spans="1:11" s="15" customFormat="1" ht="30">
      <c r="A45" s="91">
        <v>43</v>
      </c>
      <c r="B45" s="129" t="s">
        <v>5837</v>
      </c>
      <c r="C45" s="131" t="s">
        <v>5862</v>
      </c>
      <c r="D45" s="131" t="s">
        <v>5863</v>
      </c>
      <c r="E45" s="132">
        <v>70000</v>
      </c>
      <c r="F45" s="14"/>
      <c r="G45" s="14"/>
      <c r="H45" s="14"/>
      <c r="I45" s="14"/>
      <c r="J45" s="14"/>
      <c r="K45" s="14"/>
    </row>
    <row r="46" spans="1:11" s="15" customFormat="1" ht="45">
      <c r="A46" s="91">
        <v>44</v>
      </c>
      <c r="B46" s="129" t="s">
        <v>5864</v>
      </c>
      <c r="C46" s="131" t="s">
        <v>5865</v>
      </c>
      <c r="D46" s="131" t="s">
        <v>5866</v>
      </c>
      <c r="E46" s="132">
        <v>50000</v>
      </c>
      <c r="F46" s="14"/>
      <c r="G46" s="14"/>
      <c r="H46" s="14"/>
      <c r="I46" s="14"/>
      <c r="J46" s="14"/>
      <c r="K46" s="14"/>
    </row>
    <row r="47" spans="1:11" s="15" customFormat="1" ht="30">
      <c r="A47" s="91">
        <v>45</v>
      </c>
      <c r="B47" s="129" t="s">
        <v>5867</v>
      </c>
      <c r="C47" s="131" t="s">
        <v>5868</v>
      </c>
      <c r="D47" s="131" t="s">
        <v>5869</v>
      </c>
      <c r="E47" s="132">
        <v>50000</v>
      </c>
      <c r="F47" s="14"/>
      <c r="G47" s="14"/>
      <c r="H47" s="14"/>
      <c r="I47" s="14"/>
      <c r="J47" s="14"/>
      <c r="K47" s="14"/>
    </row>
    <row r="48" spans="1:11" s="15" customFormat="1" ht="30">
      <c r="A48" s="91">
        <v>46</v>
      </c>
      <c r="B48" s="129" t="s">
        <v>5867</v>
      </c>
      <c r="C48" s="131" t="s">
        <v>5870</v>
      </c>
      <c r="D48" s="131" t="s">
        <v>5871</v>
      </c>
      <c r="E48" s="132">
        <v>50000</v>
      </c>
      <c r="F48" s="14"/>
      <c r="G48" s="14"/>
      <c r="H48" s="14"/>
      <c r="I48" s="14"/>
      <c r="J48" s="14"/>
      <c r="K48" s="14"/>
    </row>
    <row r="49" spans="1:11" s="15" customFormat="1" ht="30">
      <c r="A49" s="91">
        <v>47</v>
      </c>
      <c r="B49" s="129" t="s">
        <v>5872</v>
      </c>
      <c r="C49" s="131" t="s">
        <v>5873</v>
      </c>
      <c r="D49" s="131" t="s">
        <v>5874</v>
      </c>
      <c r="E49" s="132">
        <v>50000</v>
      </c>
      <c r="F49" s="14"/>
      <c r="G49" s="14"/>
      <c r="H49" s="14"/>
      <c r="I49" s="14"/>
      <c r="J49" s="14"/>
      <c r="K49" s="14"/>
    </row>
    <row r="50" spans="1:11" s="15" customFormat="1" ht="30">
      <c r="A50" s="91">
        <v>48</v>
      </c>
      <c r="B50" s="129" t="s">
        <v>5875</v>
      </c>
      <c r="C50" s="131" t="s">
        <v>5876</v>
      </c>
      <c r="D50" s="131" t="s">
        <v>5877</v>
      </c>
      <c r="E50" s="132">
        <v>50000</v>
      </c>
      <c r="F50" s="14"/>
      <c r="G50" s="14"/>
      <c r="H50" s="14"/>
      <c r="I50" s="14"/>
      <c r="J50" s="14"/>
      <c r="K50" s="14"/>
    </row>
    <row r="51" spans="1:11" ht="30">
      <c r="A51" s="91">
        <v>49</v>
      </c>
      <c r="B51" s="129" t="s">
        <v>5878</v>
      </c>
      <c r="C51" s="131" t="s">
        <v>5879</v>
      </c>
      <c r="D51" s="131" t="s">
        <v>5880</v>
      </c>
      <c r="E51" s="132">
        <v>49827.19</v>
      </c>
      <c r="F51" s="14"/>
      <c r="G51" s="14"/>
      <c r="H51" s="14"/>
      <c r="I51" s="14"/>
      <c r="J51" s="14"/>
      <c r="K51" s="14"/>
    </row>
    <row r="52" spans="1:11" ht="15">
      <c r="A52" s="125"/>
      <c r="B52" s="131"/>
      <c r="C52" s="131"/>
      <c r="D52" s="133" t="s">
        <v>5651</v>
      </c>
      <c r="E52" s="134">
        <f>SUM(E3:E51)</f>
        <v>2743219.2899999996</v>
      </c>
      <c r="F52" s="14"/>
      <c r="G52" s="14"/>
      <c r="H52" s="14"/>
      <c r="I52" s="14"/>
      <c r="J52" s="14"/>
      <c r="K52" s="14"/>
    </row>
    <row r="53" spans="1:5" ht="15">
      <c r="A53" s="125"/>
      <c r="B53" s="135"/>
      <c r="C53" s="135"/>
      <c r="D53" s="135"/>
      <c r="E53" s="135"/>
    </row>
    <row r="54" spans="1:5" ht="15">
      <c r="A54" s="125"/>
      <c r="B54" s="135"/>
      <c r="C54" s="135"/>
      <c r="D54" s="135"/>
      <c r="E54" s="135"/>
    </row>
    <row r="55" spans="1:5" ht="15">
      <c r="A55" s="125"/>
      <c r="B55" s="135"/>
      <c r="C55" s="135"/>
      <c r="D55" s="135"/>
      <c r="E55" s="135"/>
    </row>
    <row r="56" spans="1:5" ht="15">
      <c r="A56" s="125"/>
      <c r="B56" s="135"/>
      <c r="C56" s="135"/>
      <c r="D56" s="135"/>
      <c r="E56" s="135"/>
    </row>
    <row r="57" spans="1:5" ht="15">
      <c r="A57" s="125"/>
      <c r="B57" s="135"/>
      <c r="C57" s="135"/>
      <c r="D57" s="135"/>
      <c r="E57" s="135"/>
    </row>
    <row r="58" spans="1:5" ht="15">
      <c r="A58" s="125"/>
      <c r="B58" s="135"/>
      <c r="C58" s="135"/>
      <c r="D58" s="135"/>
      <c r="E58" s="135"/>
    </row>
    <row r="59" spans="1:5" ht="15">
      <c r="A59" s="125"/>
      <c r="B59" s="135"/>
      <c r="C59" s="135"/>
      <c r="D59" s="135"/>
      <c r="E59" s="135"/>
    </row>
    <row r="60" spans="1:5" ht="15">
      <c r="A60" s="125"/>
      <c r="B60" s="135"/>
      <c r="C60" s="135"/>
      <c r="D60" s="135"/>
      <c r="E60" s="135"/>
    </row>
    <row r="61" spans="1:5" ht="15">
      <c r="A61" s="125"/>
      <c r="B61" s="135"/>
      <c r="C61" s="135"/>
      <c r="D61" s="135"/>
      <c r="E61" s="135"/>
    </row>
    <row r="62" spans="1:5" ht="15">
      <c r="A62" s="125"/>
      <c r="B62" s="135"/>
      <c r="C62" s="135"/>
      <c r="D62" s="135"/>
      <c r="E62" s="135"/>
    </row>
    <row r="63" spans="1:5" ht="15">
      <c r="A63" s="125"/>
      <c r="B63" s="135"/>
      <c r="C63" s="135"/>
      <c r="D63" s="135"/>
      <c r="E63" s="135"/>
    </row>
    <row r="64" spans="1:5" ht="15">
      <c r="A64" s="125"/>
      <c r="B64" s="135"/>
      <c r="C64" s="135"/>
      <c r="D64" s="135"/>
      <c r="E64" s="135"/>
    </row>
    <row r="65" spans="1:5" ht="15">
      <c r="A65" s="125"/>
      <c r="B65" s="135"/>
      <c r="C65" s="135"/>
      <c r="D65" s="135"/>
      <c r="E65" s="135"/>
    </row>
    <row r="66" spans="1:5" ht="15">
      <c r="A66" s="125"/>
      <c r="B66" s="135"/>
      <c r="C66" s="135"/>
      <c r="D66" s="135"/>
      <c r="E66" s="135"/>
    </row>
    <row r="67" spans="1:5" ht="15">
      <c r="A67" s="125"/>
      <c r="B67" s="135"/>
      <c r="C67" s="135"/>
      <c r="D67" s="135"/>
      <c r="E67" s="135"/>
    </row>
    <row r="68" spans="1:5" ht="15">
      <c r="A68" s="125"/>
      <c r="B68" s="135"/>
      <c r="C68" s="135"/>
      <c r="D68" s="135"/>
      <c r="E68" s="135"/>
    </row>
    <row r="69" spans="1:5" ht="15">
      <c r="A69" s="125"/>
      <c r="B69" s="135"/>
      <c r="C69" s="135"/>
      <c r="D69" s="135"/>
      <c r="E69" s="135"/>
    </row>
    <row r="70" spans="1:5" ht="15">
      <c r="A70" s="125"/>
      <c r="B70" s="135"/>
      <c r="C70" s="135"/>
      <c r="D70" s="135"/>
      <c r="E70" s="135"/>
    </row>
    <row r="71" spans="1:5" ht="15">
      <c r="A71" s="125"/>
      <c r="B71" s="135"/>
      <c r="C71" s="135"/>
      <c r="D71" s="135"/>
      <c r="E71" s="135"/>
    </row>
    <row r="72" spans="1:5" ht="15">
      <c r="A72" s="125"/>
      <c r="B72" s="135"/>
      <c r="C72" s="135"/>
      <c r="D72" s="135"/>
      <c r="E72" s="135"/>
    </row>
    <row r="73" spans="1:5" ht="15">
      <c r="A73" s="125"/>
      <c r="B73" s="135"/>
      <c r="C73" s="135"/>
      <c r="D73" s="135"/>
      <c r="E73" s="135"/>
    </row>
    <row r="74" spans="1:5" ht="15">
      <c r="A74" s="125"/>
      <c r="B74" s="135"/>
      <c r="C74" s="135"/>
      <c r="D74" s="135"/>
      <c r="E74" s="135"/>
    </row>
    <row r="75" spans="1:5" ht="15">
      <c r="A75" s="125"/>
      <c r="B75" s="135"/>
      <c r="C75" s="135"/>
      <c r="D75" s="135"/>
      <c r="E75" s="135"/>
    </row>
    <row r="76" spans="1:5" ht="15">
      <c r="A76" s="125"/>
      <c r="B76" s="135"/>
      <c r="C76" s="135"/>
      <c r="D76" s="135"/>
      <c r="E76" s="135"/>
    </row>
    <row r="77" spans="1:5" ht="15">
      <c r="A77" s="125"/>
      <c r="B77" s="135"/>
      <c r="C77" s="135"/>
      <c r="D77" s="135"/>
      <c r="E77" s="135"/>
    </row>
    <row r="78" spans="1:5" ht="15">
      <c r="A78" s="125"/>
      <c r="B78" s="135"/>
      <c r="C78" s="135"/>
      <c r="D78" s="135"/>
      <c r="E78" s="135"/>
    </row>
    <row r="79" spans="1:5" ht="15">
      <c r="A79" s="125"/>
      <c r="B79" s="135"/>
      <c r="C79" s="135"/>
      <c r="D79" s="135"/>
      <c r="E79" s="135"/>
    </row>
    <row r="80" spans="1:5" ht="15">
      <c r="A80" s="125"/>
      <c r="B80" s="135"/>
      <c r="C80" s="135"/>
      <c r="D80" s="135"/>
      <c r="E80" s="135"/>
    </row>
    <row r="81" spans="1:5" ht="15">
      <c r="A81" s="125"/>
      <c r="B81" s="135"/>
      <c r="C81" s="135"/>
      <c r="D81" s="135"/>
      <c r="E81" s="135"/>
    </row>
    <row r="82" spans="1:5" ht="15">
      <c r="A82" s="125"/>
      <c r="B82" s="135"/>
      <c r="C82" s="135"/>
      <c r="D82" s="135"/>
      <c r="E82" s="135"/>
    </row>
    <row r="83" spans="1:5" ht="15">
      <c r="A83" s="125"/>
      <c r="B83" s="135"/>
      <c r="C83" s="135"/>
      <c r="D83" s="135"/>
      <c r="E83" s="135"/>
    </row>
    <row r="84" spans="1:5" ht="15">
      <c r="A84" s="125"/>
      <c r="B84" s="135"/>
      <c r="C84" s="135"/>
      <c r="D84" s="135"/>
      <c r="E84" s="135"/>
    </row>
    <row r="85" spans="1:5" ht="15">
      <c r="A85" s="125"/>
      <c r="B85" s="135"/>
      <c r="C85" s="135"/>
      <c r="D85" s="135"/>
      <c r="E85" s="135"/>
    </row>
    <row r="86" spans="1:5" ht="15">
      <c r="A86" s="125"/>
      <c r="B86" s="135"/>
      <c r="C86" s="135"/>
      <c r="D86" s="135"/>
      <c r="E86" s="135"/>
    </row>
    <row r="87" spans="1:5" ht="15">
      <c r="A87" s="125"/>
      <c r="B87" s="135"/>
      <c r="C87" s="135"/>
      <c r="D87" s="135"/>
      <c r="E87" s="135"/>
    </row>
    <row r="88" spans="1:5" ht="15">
      <c r="A88" s="125"/>
      <c r="B88" s="135"/>
      <c r="C88" s="135"/>
      <c r="D88" s="135"/>
      <c r="E88" s="135"/>
    </row>
    <row r="89" spans="1:5" ht="15">
      <c r="A89" s="125"/>
      <c r="B89" s="135"/>
      <c r="C89" s="135"/>
      <c r="D89" s="135"/>
      <c r="E89" s="135"/>
    </row>
    <row r="90" spans="1:5" ht="15">
      <c r="A90" s="125"/>
      <c r="B90" s="135"/>
      <c r="C90" s="135"/>
      <c r="D90" s="135"/>
      <c r="E90" s="135"/>
    </row>
    <row r="91" spans="1:5" ht="15">
      <c r="A91" s="125"/>
      <c r="B91" s="135"/>
      <c r="C91" s="135"/>
      <c r="D91" s="135"/>
      <c r="E91" s="135"/>
    </row>
    <row r="92" spans="1:5" ht="15">
      <c r="A92" s="125"/>
      <c r="B92" s="135"/>
      <c r="C92" s="135"/>
      <c r="D92" s="135"/>
      <c r="E92" s="135"/>
    </row>
    <row r="93" spans="1:5" ht="15">
      <c r="A93" s="125"/>
      <c r="B93" s="135"/>
      <c r="C93" s="135"/>
      <c r="D93" s="135"/>
      <c r="E93" s="135"/>
    </row>
    <row r="94" spans="1:5" ht="15">
      <c r="A94" s="125"/>
      <c r="B94" s="135"/>
      <c r="C94" s="135"/>
      <c r="D94" s="135"/>
      <c r="E94" s="135"/>
    </row>
    <row r="95" spans="1:5" ht="15">
      <c r="A95" s="125"/>
      <c r="B95" s="135"/>
      <c r="C95" s="135"/>
      <c r="D95" s="135"/>
      <c r="E95" s="135"/>
    </row>
    <row r="96" spans="1:5" ht="15">
      <c r="A96" s="125"/>
      <c r="B96" s="135"/>
      <c r="C96" s="135"/>
      <c r="D96" s="135"/>
      <c r="E96" s="135"/>
    </row>
    <row r="97" spans="1:5" ht="15">
      <c r="A97" s="125"/>
      <c r="B97" s="135"/>
      <c r="C97" s="135"/>
      <c r="D97" s="135"/>
      <c r="E97" s="135"/>
    </row>
    <row r="98" spans="1:5" ht="15">
      <c r="A98" s="125"/>
      <c r="B98" s="135"/>
      <c r="C98" s="135"/>
      <c r="D98" s="135"/>
      <c r="E98" s="135"/>
    </row>
    <row r="99" spans="1:5" ht="15">
      <c r="A99" s="125"/>
      <c r="B99" s="135"/>
      <c r="C99" s="135"/>
      <c r="D99" s="135"/>
      <c r="E99" s="135"/>
    </row>
    <row r="100" spans="1:5" ht="15">
      <c r="A100" s="125"/>
      <c r="B100" s="135"/>
      <c r="C100" s="135"/>
      <c r="D100" s="135"/>
      <c r="E100" s="135"/>
    </row>
    <row r="101" spans="1:5" ht="15">
      <c r="A101" s="125"/>
      <c r="B101" s="135"/>
      <c r="C101" s="135"/>
      <c r="D101" s="135"/>
      <c r="E101" s="135"/>
    </row>
    <row r="102" spans="1:5" ht="15">
      <c r="A102" s="125"/>
      <c r="B102" s="135"/>
      <c r="C102" s="135"/>
      <c r="D102" s="135"/>
      <c r="E102" s="135"/>
    </row>
    <row r="103" spans="1:5" ht="15">
      <c r="A103" s="125"/>
      <c r="B103" s="135"/>
      <c r="C103" s="135"/>
      <c r="D103" s="135"/>
      <c r="E103" s="135"/>
    </row>
    <row r="104" spans="1:5" ht="15">
      <c r="A104" s="125"/>
      <c r="B104" s="135"/>
      <c r="C104" s="135"/>
      <c r="D104" s="135"/>
      <c r="E104" s="135"/>
    </row>
    <row r="105" spans="1:5" ht="15">
      <c r="A105" s="125"/>
      <c r="B105" s="135"/>
      <c r="C105" s="135"/>
      <c r="D105" s="135"/>
      <c r="E105" s="135"/>
    </row>
    <row r="106" spans="1:5" ht="15">
      <c r="A106" s="125"/>
      <c r="B106" s="135"/>
      <c r="C106" s="135"/>
      <c r="D106" s="135"/>
      <c r="E106" s="135"/>
    </row>
    <row r="107" spans="1:5" ht="15">
      <c r="A107" s="125"/>
      <c r="B107" s="135"/>
      <c r="C107" s="135"/>
      <c r="D107" s="135"/>
      <c r="E107" s="135"/>
    </row>
    <row r="108" spans="1:5" ht="15">
      <c r="A108" s="125"/>
      <c r="B108" s="135"/>
      <c r="C108" s="135"/>
      <c r="D108" s="135"/>
      <c r="E108" s="135"/>
    </row>
    <row r="109" spans="1:5" ht="15">
      <c r="A109" s="125"/>
      <c r="B109" s="135"/>
      <c r="C109" s="135"/>
      <c r="D109" s="135"/>
      <c r="E109" s="135"/>
    </row>
    <row r="110" spans="1:5" ht="15">
      <c r="A110" s="125"/>
      <c r="B110" s="135"/>
      <c r="C110" s="135"/>
      <c r="D110" s="135"/>
      <c r="E110" s="135"/>
    </row>
    <row r="111" spans="1:5" ht="15">
      <c r="A111" s="125"/>
      <c r="B111" s="135"/>
      <c r="C111" s="135"/>
      <c r="D111" s="135"/>
      <c r="E111" s="135"/>
    </row>
    <row r="112" spans="1:5" ht="15">
      <c r="A112" s="125"/>
      <c r="B112" s="135"/>
      <c r="C112" s="135"/>
      <c r="D112" s="135"/>
      <c r="E112" s="135"/>
    </row>
    <row r="113" spans="1:5" ht="15">
      <c r="A113" s="125"/>
      <c r="B113" s="135"/>
      <c r="C113" s="135"/>
      <c r="D113" s="135"/>
      <c r="E113" s="135"/>
    </row>
    <row r="114" spans="1:5" ht="15">
      <c r="A114" s="125"/>
      <c r="B114" s="135"/>
      <c r="C114" s="135"/>
      <c r="D114" s="135"/>
      <c r="E114" s="135"/>
    </row>
    <row r="115" spans="1:5" ht="15">
      <c r="A115" s="125"/>
      <c r="B115" s="135"/>
      <c r="C115" s="135"/>
      <c r="D115" s="135"/>
      <c r="E115" s="135"/>
    </row>
    <row r="116" spans="1:5" ht="15">
      <c r="A116" s="125"/>
      <c r="B116" s="135"/>
      <c r="C116" s="135"/>
      <c r="D116" s="135"/>
      <c r="E116" s="135"/>
    </row>
    <row r="117" spans="1:5" ht="15">
      <c r="A117" s="125"/>
      <c r="B117" s="135"/>
      <c r="C117" s="135"/>
      <c r="D117" s="135"/>
      <c r="E117" s="135"/>
    </row>
    <row r="118" spans="1:5" ht="15">
      <c r="A118" s="125"/>
      <c r="B118" s="135"/>
      <c r="C118" s="135"/>
      <c r="D118" s="135"/>
      <c r="E118" s="135"/>
    </row>
    <row r="119" spans="1:5" ht="15">
      <c r="A119" s="125"/>
      <c r="B119" s="135"/>
      <c r="C119" s="135"/>
      <c r="D119" s="135"/>
      <c r="E119" s="135"/>
    </row>
    <row r="120" spans="1:5" ht="15">
      <c r="A120" s="125"/>
      <c r="B120" s="135"/>
      <c r="C120" s="135"/>
      <c r="D120" s="135"/>
      <c r="E120" s="135"/>
    </row>
    <row r="121" spans="1:5" ht="15">
      <c r="A121" s="125"/>
      <c r="B121" s="135"/>
      <c r="C121" s="135"/>
      <c r="D121" s="135"/>
      <c r="E121" s="135"/>
    </row>
    <row r="122" spans="1:5" ht="15">
      <c r="A122" s="125"/>
      <c r="B122" s="135"/>
      <c r="C122" s="135"/>
      <c r="D122" s="135"/>
      <c r="E122" s="135"/>
    </row>
    <row r="123" spans="1:5" ht="15">
      <c r="A123" s="125"/>
      <c r="B123" s="135"/>
      <c r="C123" s="135"/>
      <c r="D123" s="135"/>
      <c r="E123" s="135"/>
    </row>
    <row r="124" spans="1:5" ht="15">
      <c r="A124" s="125"/>
      <c r="B124" s="135"/>
      <c r="C124" s="135"/>
      <c r="D124" s="135"/>
      <c r="E124" s="135"/>
    </row>
    <row r="125" spans="1:5" ht="15">
      <c r="A125" s="125"/>
      <c r="B125" s="135"/>
      <c r="C125" s="135"/>
      <c r="D125" s="135"/>
      <c r="E125" s="135"/>
    </row>
    <row r="126" spans="1:5" ht="15">
      <c r="A126" s="125"/>
      <c r="B126" s="135"/>
      <c r="C126" s="135"/>
      <c r="D126" s="135"/>
      <c r="E126" s="135"/>
    </row>
    <row r="127" spans="1:5" ht="15">
      <c r="A127" s="125"/>
      <c r="B127" s="135"/>
      <c r="C127" s="135"/>
      <c r="D127" s="135"/>
      <c r="E127" s="135"/>
    </row>
    <row r="128" spans="1:5" ht="15">
      <c r="A128" s="125"/>
      <c r="B128" s="135"/>
      <c r="C128" s="135"/>
      <c r="D128" s="135"/>
      <c r="E128" s="135"/>
    </row>
    <row r="129" spans="1:5" ht="15">
      <c r="A129" s="125"/>
      <c r="B129" s="135"/>
      <c r="C129" s="135"/>
      <c r="D129" s="135"/>
      <c r="E129" s="135"/>
    </row>
    <row r="130" spans="1:5" ht="15">
      <c r="A130" s="125"/>
      <c r="B130" s="135"/>
      <c r="C130" s="135"/>
      <c r="D130" s="135"/>
      <c r="E130" s="135"/>
    </row>
    <row r="131" spans="1:5" ht="15">
      <c r="A131" s="125"/>
      <c r="B131" s="135"/>
      <c r="C131" s="135"/>
      <c r="D131" s="135"/>
      <c r="E131" s="135"/>
    </row>
    <row r="132" spans="1:5" ht="15">
      <c r="A132" s="125"/>
      <c r="B132" s="135"/>
      <c r="C132" s="135"/>
      <c r="D132" s="135"/>
      <c r="E132" s="135"/>
    </row>
    <row r="133" spans="1:5" ht="15">
      <c r="A133" s="125"/>
      <c r="B133" s="135"/>
      <c r="C133" s="135"/>
      <c r="D133" s="135"/>
      <c r="E133" s="135"/>
    </row>
    <row r="134" spans="1:5" ht="15">
      <c r="A134" s="125"/>
      <c r="B134" s="135"/>
      <c r="C134" s="135"/>
      <c r="D134" s="135"/>
      <c r="E134" s="135"/>
    </row>
    <row r="135" spans="1:5" ht="15">
      <c r="A135" s="125"/>
      <c r="B135" s="135"/>
      <c r="C135" s="135"/>
      <c r="D135" s="135"/>
      <c r="E135" s="135"/>
    </row>
    <row r="136" spans="1:5" ht="15">
      <c r="A136" s="125"/>
      <c r="B136" s="135"/>
      <c r="C136" s="135"/>
      <c r="D136" s="135"/>
      <c r="E136" s="135"/>
    </row>
    <row r="137" spans="1:5" ht="15">
      <c r="A137" s="125"/>
      <c r="B137" s="135"/>
      <c r="C137" s="135"/>
      <c r="D137" s="135"/>
      <c r="E137" s="135"/>
    </row>
    <row r="138" spans="1:5" ht="15">
      <c r="A138" s="125"/>
      <c r="B138" s="135"/>
      <c r="C138" s="135"/>
      <c r="D138" s="135"/>
      <c r="E138" s="135"/>
    </row>
    <row r="139" spans="1:5" ht="15">
      <c r="A139" s="125"/>
      <c r="B139" s="135"/>
      <c r="C139" s="135"/>
      <c r="D139" s="135"/>
      <c r="E139" s="135"/>
    </row>
    <row r="140" spans="1:5" ht="15">
      <c r="A140" s="125"/>
      <c r="B140" s="135"/>
      <c r="C140" s="135"/>
      <c r="D140" s="135"/>
      <c r="E140" s="135"/>
    </row>
    <row r="141" spans="1:5" ht="15">
      <c r="A141" s="125"/>
      <c r="B141" s="135"/>
      <c r="C141" s="135"/>
      <c r="D141" s="135"/>
      <c r="E141" s="135"/>
    </row>
    <row r="142" spans="1:5" ht="15">
      <c r="A142" s="125"/>
      <c r="B142" s="135"/>
      <c r="C142" s="135"/>
      <c r="D142" s="135"/>
      <c r="E142" s="135"/>
    </row>
    <row r="143" spans="1:5" ht="15">
      <c r="A143" s="125"/>
      <c r="B143" s="135"/>
      <c r="C143" s="135"/>
      <c r="D143" s="135"/>
      <c r="E143" s="135"/>
    </row>
    <row r="144" spans="1:5" ht="15">
      <c r="A144" s="125"/>
      <c r="B144" s="135"/>
      <c r="C144" s="135"/>
      <c r="D144" s="135"/>
      <c r="E144" s="135"/>
    </row>
    <row r="145" spans="1:5" ht="15">
      <c r="A145" s="125"/>
      <c r="B145" s="135"/>
      <c r="C145" s="135"/>
      <c r="D145" s="135"/>
      <c r="E145" s="135"/>
    </row>
    <row r="146" spans="1:5" ht="15">
      <c r="A146" s="125"/>
      <c r="B146" s="135"/>
      <c r="C146" s="135"/>
      <c r="D146" s="135"/>
      <c r="E146" s="135"/>
    </row>
    <row r="147" spans="1:5" ht="15">
      <c r="A147" s="125"/>
      <c r="B147" s="135"/>
      <c r="C147" s="135"/>
      <c r="D147" s="135"/>
      <c r="E147" s="135"/>
    </row>
    <row r="148" spans="1:5" ht="15">
      <c r="A148" s="125"/>
      <c r="B148" s="135"/>
      <c r="C148" s="135"/>
      <c r="D148" s="135"/>
      <c r="E148" s="135"/>
    </row>
    <row r="149" spans="1:5" ht="15">
      <c r="A149" s="125"/>
      <c r="B149" s="135"/>
      <c r="C149" s="135"/>
      <c r="D149" s="135"/>
      <c r="E149" s="135"/>
    </row>
    <row r="150" spans="1:5" ht="15">
      <c r="A150" s="125"/>
      <c r="B150" s="135"/>
      <c r="C150" s="135"/>
      <c r="D150" s="135"/>
      <c r="E150" s="135"/>
    </row>
    <row r="151" spans="1:5" ht="15">
      <c r="A151" s="125"/>
      <c r="B151" s="135"/>
      <c r="C151" s="135"/>
      <c r="D151" s="135"/>
      <c r="E151" s="135"/>
    </row>
    <row r="152" spans="1:5" ht="15">
      <c r="A152" s="125"/>
      <c r="B152" s="135"/>
      <c r="C152" s="135"/>
      <c r="D152" s="135"/>
      <c r="E152" s="135"/>
    </row>
    <row r="153" spans="1:5" ht="15">
      <c r="A153" s="125"/>
      <c r="B153" s="135"/>
      <c r="C153" s="135"/>
      <c r="D153" s="135"/>
      <c r="E153" s="135"/>
    </row>
    <row r="154" spans="1:5" ht="15">
      <c r="A154" s="125"/>
      <c r="B154" s="135"/>
      <c r="C154" s="135"/>
      <c r="D154" s="135"/>
      <c r="E154" s="135"/>
    </row>
    <row r="155" spans="1:5" ht="15">
      <c r="A155" s="125"/>
      <c r="B155" s="135"/>
      <c r="C155" s="135"/>
      <c r="D155" s="135"/>
      <c r="E155" s="135"/>
    </row>
    <row r="156" spans="1:5" ht="15">
      <c r="A156" s="125"/>
      <c r="B156" s="135"/>
      <c r="C156" s="135"/>
      <c r="D156" s="135"/>
      <c r="E156" s="135"/>
    </row>
    <row r="157" spans="1:5" ht="15">
      <c r="A157" s="125"/>
      <c r="B157" s="135"/>
      <c r="C157" s="135"/>
      <c r="D157" s="135"/>
      <c r="E157" s="135"/>
    </row>
    <row r="158" spans="1:5" ht="15">
      <c r="A158" s="125"/>
      <c r="B158" s="135"/>
      <c r="C158" s="135"/>
      <c r="D158" s="135"/>
      <c r="E158" s="135"/>
    </row>
    <row r="159" spans="1:5" ht="15">
      <c r="A159" s="125"/>
      <c r="B159" s="135"/>
      <c r="C159" s="135"/>
      <c r="D159" s="135"/>
      <c r="E159" s="135"/>
    </row>
    <row r="160" spans="1:5" ht="15">
      <c r="A160" s="125"/>
      <c r="B160" s="135"/>
      <c r="C160" s="135"/>
      <c r="D160" s="135"/>
      <c r="E160" s="135"/>
    </row>
    <row r="161" spans="1:5" ht="15">
      <c r="A161" s="125"/>
      <c r="B161" s="135"/>
      <c r="C161" s="135"/>
      <c r="D161" s="135"/>
      <c r="E161" s="135"/>
    </row>
    <row r="162" spans="1:5" ht="15">
      <c r="A162" s="125"/>
      <c r="B162" s="135"/>
      <c r="C162" s="135"/>
      <c r="D162" s="135"/>
      <c r="E162" s="135"/>
    </row>
    <row r="163" spans="1:5" ht="15">
      <c r="A163" s="125"/>
      <c r="B163" s="135"/>
      <c r="C163" s="135"/>
      <c r="D163" s="135"/>
      <c r="E163" s="135"/>
    </row>
    <row r="164" spans="1:5" ht="15">
      <c r="A164" s="125"/>
      <c r="B164" s="135"/>
      <c r="C164" s="135"/>
      <c r="D164" s="135"/>
      <c r="E164" s="135"/>
    </row>
    <row r="165" spans="1:5" ht="15">
      <c r="A165" s="125"/>
      <c r="B165" s="135"/>
      <c r="C165" s="135"/>
      <c r="D165" s="135"/>
      <c r="E165" s="135"/>
    </row>
    <row r="166" spans="1:5" ht="15">
      <c r="A166" s="125"/>
      <c r="B166" s="135"/>
      <c r="C166" s="135"/>
      <c r="D166" s="135"/>
      <c r="E166" s="135"/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0"/>
  <sheetViews>
    <sheetView zoomScalePageLayoutView="0" workbookViewId="0" topLeftCell="A226">
      <selection activeCell="J230" sqref="J230"/>
    </sheetView>
  </sheetViews>
  <sheetFormatPr defaultColWidth="14.421875" defaultRowHeight="12.75"/>
  <cols>
    <col min="1" max="1" width="4.421875" style="16" bestFit="1" customWidth="1"/>
    <col min="2" max="2" width="25.28125" style="17" customWidth="1"/>
    <col min="3" max="3" width="14.8515625" style="17" customWidth="1"/>
    <col min="4" max="4" width="41.57421875" style="16" customWidth="1"/>
    <col min="5" max="5" width="21.57421875" style="16" customWidth="1"/>
    <col min="6" max="6" width="16.28125" style="18" customWidth="1"/>
    <col min="7" max="7" width="27.7109375" style="18" customWidth="1"/>
    <col min="8" max="8" width="21.421875" style="18" bestFit="1" customWidth="1"/>
    <col min="9" max="9" width="26.8515625" style="16" customWidth="1"/>
    <col min="10" max="10" width="21.57421875" style="16" customWidth="1"/>
    <col min="11" max="16384" width="14.421875" style="16" customWidth="1"/>
  </cols>
  <sheetData>
    <row r="1" spans="1:9" ht="29.25" customHeight="1">
      <c r="A1" s="453" t="s">
        <v>1171</v>
      </c>
      <c r="B1" s="454"/>
      <c r="C1" s="454"/>
      <c r="D1" s="454"/>
      <c r="E1" s="454"/>
      <c r="F1" s="454"/>
      <c r="G1" s="454"/>
      <c r="H1" s="454"/>
      <c r="I1" s="454"/>
    </row>
    <row r="2" spans="1:9" ht="15.75" customHeight="1">
      <c r="A2" s="418" t="s">
        <v>398</v>
      </c>
      <c r="B2" s="418" t="s">
        <v>5745</v>
      </c>
      <c r="C2" s="418" t="s">
        <v>5555</v>
      </c>
      <c r="D2" s="418" t="s">
        <v>5881</v>
      </c>
      <c r="E2" s="418" t="s">
        <v>5882</v>
      </c>
      <c r="F2" s="418" t="s">
        <v>5883</v>
      </c>
      <c r="G2" s="419" t="s">
        <v>5884</v>
      </c>
      <c r="H2" s="419" t="s">
        <v>5885</v>
      </c>
      <c r="I2" s="419" t="s">
        <v>399</v>
      </c>
    </row>
    <row r="3" spans="1:9" ht="15.75" customHeight="1">
      <c r="A3" s="129">
        <v>1</v>
      </c>
      <c r="B3" s="129" t="s">
        <v>400</v>
      </c>
      <c r="C3" s="129" t="s">
        <v>5886</v>
      </c>
      <c r="D3" s="129" t="s">
        <v>401</v>
      </c>
      <c r="E3" s="129" t="s">
        <v>5887</v>
      </c>
      <c r="F3" s="129" t="s">
        <v>5888</v>
      </c>
      <c r="G3" s="129">
        <v>62596.39</v>
      </c>
      <c r="H3" s="129">
        <v>12596.39</v>
      </c>
      <c r="I3" s="416">
        <f aca="true" t="shared" si="0" ref="I3:I66">G3-H3</f>
        <v>50000</v>
      </c>
    </row>
    <row r="4" spans="1:9" ht="15.75" customHeight="1">
      <c r="A4" s="129">
        <f>A3+1</f>
        <v>2</v>
      </c>
      <c r="B4" s="129" t="s">
        <v>5889</v>
      </c>
      <c r="C4" s="129" t="s">
        <v>5890</v>
      </c>
      <c r="D4" s="129" t="s">
        <v>5891</v>
      </c>
      <c r="E4" s="129" t="s">
        <v>5892</v>
      </c>
      <c r="F4" s="129" t="s">
        <v>5893</v>
      </c>
      <c r="G4" s="129">
        <v>71280</v>
      </c>
      <c r="H4" s="129">
        <v>21280</v>
      </c>
      <c r="I4" s="416">
        <f t="shared" si="0"/>
        <v>50000</v>
      </c>
    </row>
    <row r="5" spans="1:9" ht="15.75" customHeight="1">
      <c r="A5" s="129">
        <f>A4+1</f>
        <v>3</v>
      </c>
      <c r="B5" s="129" t="s">
        <v>400</v>
      </c>
      <c r="C5" s="129" t="s">
        <v>5886</v>
      </c>
      <c r="D5" s="129" t="s">
        <v>402</v>
      </c>
      <c r="E5" s="129" t="s">
        <v>5894</v>
      </c>
      <c r="F5" s="129" t="s">
        <v>5895</v>
      </c>
      <c r="G5" s="129">
        <v>62541.91</v>
      </c>
      <c r="H5" s="129">
        <v>12541.91</v>
      </c>
      <c r="I5" s="416">
        <f t="shared" si="0"/>
        <v>50000</v>
      </c>
    </row>
    <row r="6" spans="1:9" ht="15.75" customHeight="1">
      <c r="A6" s="129">
        <f aca="true" t="shared" si="1" ref="A6:A69">A5+1</f>
        <v>4</v>
      </c>
      <c r="B6" s="129" t="s">
        <v>5896</v>
      </c>
      <c r="C6" s="129" t="s">
        <v>5897</v>
      </c>
      <c r="D6" s="129" t="s">
        <v>5898</v>
      </c>
      <c r="E6" s="129" t="s">
        <v>5899</v>
      </c>
      <c r="F6" s="129">
        <v>650501990</v>
      </c>
      <c r="G6" s="129">
        <v>77480.98</v>
      </c>
      <c r="H6" s="129">
        <v>27480.98</v>
      </c>
      <c r="I6" s="416">
        <f t="shared" si="0"/>
        <v>50000</v>
      </c>
    </row>
    <row r="7" spans="1:9" ht="15.75" customHeight="1">
      <c r="A7" s="129">
        <f t="shared" si="1"/>
        <v>5</v>
      </c>
      <c r="B7" s="129" t="s">
        <v>5900</v>
      </c>
      <c r="C7" s="129" t="s">
        <v>5897</v>
      </c>
      <c r="D7" s="129" t="s">
        <v>5901</v>
      </c>
      <c r="E7" s="129" t="s">
        <v>5902</v>
      </c>
      <c r="F7" s="129" t="s">
        <v>5903</v>
      </c>
      <c r="G7" s="129">
        <v>50000</v>
      </c>
      <c r="H7" s="129">
        <v>500</v>
      </c>
      <c r="I7" s="416">
        <f t="shared" si="0"/>
        <v>49500</v>
      </c>
    </row>
    <row r="8" spans="1:9" ht="15.75" customHeight="1">
      <c r="A8" s="129">
        <f t="shared" si="1"/>
        <v>6</v>
      </c>
      <c r="B8" s="129" t="s">
        <v>5904</v>
      </c>
      <c r="C8" s="129" t="s">
        <v>5886</v>
      </c>
      <c r="D8" s="129" t="s">
        <v>5905</v>
      </c>
      <c r="E8" s="129" t="s">
        <v>5906</v>
      </c>
      <c r="F8" s="129" t="s">
        <v>5907</v>
      </c>
      <c r="G8" s="129">
        <v>50000</v>
      </c>
      <c r="H8" s="129">
        <v>0</v>
      </c>
      <c r="I8" s="416">
        <f t="shared" si="0"/>
        <v>50000</v>
      </c>
    </row>
    <row r="9" spans="1:9" ht="15.75" customHeight="1">
      <c r="A9" s="129">
        <f t="shared" si="1"/>
        <v>7</v>
      </c>
      <c r="B9" s="129" t="s">
        <v>403</v>
      </c>
      <c r="C9" s="129" t="s">
        <v>5886</v>
      </c>
      <c r="D9" s="129" t="s">
        <v>404</v>
      </c>
      <c r="E9" s="129" t="s">
        <v>5908</v>
      </c>
      <c r="F9" s="129" t="s">
        <v>5909</v>
      </c>
      <c r="G9" s="129">
        <v>53470.96</v>
      </c>
      <c r="H9" s="129">
        <v>3470.96</v>
      </c>
      <c r="I9" s="416">
        <f t="shared" si="0"/>
        <v>50000</v>
      </c>
    </row>
    <row r="10" spans="1:9" ht="15.75" customHeight="1">
      <c r="A10" s="129">
        <f t="shared" si="1"/>
        <v>8</v>
      </c>
      <c r="B10" s="129" t="s">
        <v>5910</v>
      </c>
      <c r="C10" s="129" t="s">
        <v>5886</v>
      </c>
      <c r="D10" s="129" t="s">
        <v>5911</v>
      </c>
      <c r="E10" s="129" t="s">
        <v>5912</v>
      </c>
      <c r="F10" s="129" t="s">
        <v>5913</v>
      </c>
      <c r="G10" s="129">
        <v>48129</v>
      </c>
      <c r="H10" s="129">
        <v>0</v>
      </c>
      <c r="I10" s="416">
        <f t="shared" si="0"/>
        <v>48129</v>
      </c>
    </row>
    <row r="11" spans="1:9" ht="15.75" customHeight="1">
      <c r="A11" s="129">
        <f t="shared" si="1"/>
        <v>9</v>
      </c>
      <c r="B11" s="129" t="s">
        <v>5914</v>
      </c>
      <c r="C11" s="129" t="s">
        <v>5886</v>
      </c>
      <c r="D11" s="129" t="s">
        <v>5915</v>
      </c>
      <c r="E11" s="129" t="s">
        <v>5916</v>
      </c>
      <c r="F11" s="129" t="s">
        <v>5917</v>
      </c>
      <c r="G11" s="129">
        <v>48759.84</v>
      </c>
      <c r="H11" s="129">
        <v>0</v>
      </c>
      <c r="I11" s="416">
        <f t="shared" si="0"/>
        <v>48759.84</v>
      </c>
    </row>
    <row r="12" spans="1:9" ht="15.75" customHeight="1">
      <c r="A12" s="129">
        <f t="shared" si="1"/>
        <v>10</v>
      </c>
      <c r="B12" s="129" t="s">
        <v>5918</v>
      </c>
      <c r="C12" s="129" t="s">
        <v>5897</v>
      </c>
      <c r="D12" s="129" t="s">
        <v>5919</v>
      </c>
      <c r="E12" s="129" t="s">
        <v>5920</v>
      </c>
      <c r="F12" s="129" t="s">
        <v>5921</v>
      </c>
      <c r="G12" s="129">
        <v>78000</v>
      </c>
      <c r="H12" s="129">
        <v>28000</v>
      </c>
      <c r="I12" s="416">
        <f t="shared" si="0"/>
        <v>50000</v>
      </c>
    </row>
    <row r="13" spans="1:9" ht="15.75" customHeight="1">
      <c r="A13" s="129">
        <f t="shared" si="1"/>
        <v>11</v>
      </c>
      <c r="B13" s="129" t="s">
        <v>5922</v>
      </c>
      <c r="C13" s="129" t="s">
        <v>5923</v>
      </c>
      <c r="D13" s="129" t="s">
        <v>5924</v>
      </c>
      <c r="E13" s="129" t="s">
        <v>5925</v>
      </c>
      <c r="F13" s="129" t="s">
        <v>5926</v>
      </c>
      <c r="G13" s="129">
        <v>220000</v>
      </c>
      <c r="H13" s="129">
        <v>170000</v>
      </c>
      <c r="I13" s="416">
        <f t="shared" si="0"/>
        <v>50000</v>
      </c>
    </row>
    <row r="14" spans="1:9" ht="15.75" customHeight="1">
      <c r="A14" s="129">
        <f t="shared" si="1"/>
        <v>12</v>
      </c>
      <c r="B14" s="129" t="s">
        <v>5927</v>
      </c>
      <c r="C14" s="129" t="s">
        <v>5928</v>
      </c>
      <c r="D14" s="129" t="s">
        <v>5929</v>
      </c>
      <c r="E14" s="129" t="s">
        <v>5930</v>
      </c>
      <c r="F14" s="129"/>
      <c r="G14" s="129">
        <v>49958.96</v>
      </c>
      <c r="H14" s="129">
        <v>0</v>
      </c>
      <c r="I14" s="416">
        <f t="shared" si="0"/>
        <v>49958.96</v>
      </c>
    </row>
    <row r="15" spans="1:9" ht="15.75" customHeight="1">
      <c r="A15" s="129">
        <f t="shared" si="1"/>
        <v>13</v>
      </c>
      <c r="B15" s="129" t="s">
        <v>5904</v>
      </c>
      <c r="C15" s="129" t="s">
        <v>5886</v>
      </c>
      <c r="D15" s="129" t="s">
        <v>5931</v>
      </c>
      <c r="E15" s="129" t="s">
        <v>5932</v>
      </c>
      <c r="F15" s="129">
        <v>610940002</v>
      </c>
      <c r="G15" s="129">
        <v>50000</v>
      </c>
      <c r="H15" s="129">
        <v>0</v>
      </c>
      <c r="I15" s="416">
        <f t="shared" si="0"/>
        <v>50000</v>
      </c>
    </row>
    <row r="16" spans="1:9" ht="15.75" customHeight="1">
      <c r="A16" s="129">
        <f t="shared" si="1"/>
        <v>14</v>
      </c>
      <c r="B16" s="129" t="s">
        <v>5904</v>
      </c>
      <c r="C16" s="129" t="s">
        <v>5886</v>
      </c>
      <c r="D16" s="129" t="s">
        <v>5933</v>
      </c>
      <c r="E16" s="129" t="s">
        <v>5934</v>
      </c>
      <c r="F16" s="129">
        <v>610940006</v>
      </c>
      <c r="G16" s="129">
        <v>50000</v>
      </c>
      <c r="H16" s="129">
        <v>0</v>
      </c>
      <c r="I16" s="416">
        <f t="shared" si="0"/>
        <v>50000</v>
      </c>
    </row>
    <row r="17" spans="1:9" ht="15.75" customHeight="1">
      <c r="A17" s="129">
        <f t="shared" si="1"/>
        <v>15</v>
      </c>
      <c r="B17" s="129" t="s">
        <v>5935</v>
      </c>
      <c r="C17" s="129" t="s">
        <v>5890</v>
      </c>
      <c r="D17" s="129" t="s">
        <v>5936</v>
      </c>
      <c r="E17" s="129" t="s">
        <v>5937</v>
      </c>
      <c r="F17" s="129" t="s">
        <v>5938</v>
      </c>
      <c r="G17" s="129">
        <v>50000</v>
      </c>
      <c r="H17" s="129">
        <v>10500</v>
      </c>
      <c r="I17" s="416">
        <f t="shared" si="0"/>
        <v>39500</v>
      </c>
    </row>
    <row r="18" spans="1:9" ht="15.75" customHeight="1">
      <c r="A18" s="129">
        <f t="shared" si="1"/>
        <v>16</v>
      </c>
      <c r="B18" s="129" t="s">
        <v>5918</v>
      </c>
      <c r="C18" s="129" t="s">
        <v>5897</v>
      </c>
      <c r="D18" s="129" t="s">
        <v>5939</v>
      </c>
      <c r="E18" s="129" t="s">
        <v>5940</v>
      </c>
      <c r="F18" s="129" t="s">
        <v>5941</v>
      </c>
      <c r="G18" s="129">
        <v>76000</v>
      </c>
      <c r="H18" s="129">
        <v>26000</v>
      </c>
      <c r="I18" s="416">
        <f t="shared" si="0"/>
        <v>50000</v>
      </c>
    </row>
    <row r="19" spans="1:9" ht="15.75" customHeight="1">
      <c r="A19" s="129">
        <f t="shared" si="1"/>
        <v>17</v>
      </c>
      <c r="B19" s="129" t="s">
        <v>5918</v>
      </c>
      <c r="C19" s="129" t="s">
        <v>5897</v>
      </c>
      <c r="D19" s="129" t="s">
        <v>5942</v>
      </c>
      <c r="E19" s="129" t="s">
        <v>5943</v>
      </c>
      <c r="F19" s="129" t="s">
        <v>5944</v>
      </c>
      <c r="G19" s="129">
        <v>15000</v>
      </c>
      <c r="H19" s="129">
        <v>0</v>
      </c>
      <c r="I19" s="416">
        <f t="shared" si="0"/>
        <v>15000</v>
      </c>
    </row>
    <row r="20" spans="1:9" ht="15.75" customHeight="1">
      <c r="A20" s="129">
        <f t="shared" si="1"/>
        <v>18</v>
      </c>
      <c r="B20" s="129" t="s">
        <v>5904</v>
      </c>
      <c r="C20" s="129" t="s">
        <v>5886</v>
      </c>
      <c r="D20" s="129" t="s">
        <v>5945</v>
      </c>
      <c r="E20" s="129" t="s">
        <v>5946</v>
      </c>
      <c r="F20" s="129">
        <v>610940001</v>
      </c>
      <c r="G20" s="129">
        <v>70000</v>
      </c>
      <c r="H20" s="129">
        <v>20000</v>
      </c>
      <c r="I20" s="416">
        <f t="shared" si="0"/>
        <v>50000</v>
      </c>
    </row>
    <row r="21" spans="1:9" ht="15.75" customHeight="1">
      <c r="A21" s="129">
        <f t="shared" si="1"/>
        <v>19</v>
      </c>
      <c r="B21" s="129" t="s">
        <v>5910</v>
      </c>
      <c r="C21" s="129" t="s">
        <v>5886</v>
      </c>
      <c r="D21" s="129" t="s">
        <v>5947</v>
      </c>
      <c r="E21" s="129" t="s">
        <v>5948</v>
      </c>
      <c r="F21" s="129" t="s">
        <v>5949</v>
      </c>
      <c r="G21" s="129">
        <v>48682</v>
      </c>
      <c r="H21" s="129">
        <v>0</v>
      </c>
      <c r="I21" s="416">
        <f t="shared" si="0"/>
        <v>48682</v>
      </c>
    </row>
    <row r="22" spans="1:9" ht="15.75" customHeight="1">
      <c r="A22" s="129">
        <f t="shared" si="1"/>
        <v>20</v>
      </c>
      <c r="B22" s="129" t="s">
        <v>5950</v>
      </c>
      <c r="C22" s="129" t="s">
        <v>5890</v>
      </c>
      <c r="D22" s="129" t="s">
        <v>5951</v>
      </c>
      <c r="E22" s="129" t="s">
        <v>5952</v>
      </c>
      <c r="F22" s="129" t="s">
        <v>5953</v>
      </c>
      <c r="G22" s="129">
        <v>49994.71</v>
      </c>
      <c r="H22" s="129">
        <v>0</v>
      </c>
      <c r="I22" s="416">
        <f t="shared" si="0"/>
        <v>49994.71</v>
      </c>
    </row>
    <row r="23" spans="1:9" ht="15.75" customHeight="1">
      <c r="A23" s="129">
        <f t="shared" si="1"/>
        <v>21</v>
      </c>
      <c r="B23" s="129" t="s">
        <v>5954</v>
      </c>
      <c r="C23" s="129" t="s">
        <v>5897</v>
      </c>
      <c r="D23" s="129" t="s">
        <v>5955</v>
      </c>
      <c r="E23" s="129" t="s">
        <v>5956</v>
      </c>
      <c r="F23" s="129" t="s">
        <v>5957</v>
      </c>
      <c r="G23" s="129">
        <v>69683.64</v>
      </c>
      <c r="H23" s="129">
        <v>19683.64</v>
      </c>
      <c r="I23" s="416">
        <f t="shared" si="0"/>
        <v>50000</v>
      </c>
    </row>
    <row r="24" spans="1:9" ht="15.75" customHeight="1">
      <c r="A24" s="129">
        <f t="shared" si="1"/>
        <v>22</v>
      </c>
      <c r="B24" s="129" t="s">
        <v>5958</v>
      </c>
      <c r="C24" s="129" t="s">
        <v>5890</v>
      </c>
      <c r="D24" s="129" t="s">
        <v>5959</v>
      </c>
      <c r="E24" s="129" t="s">
        <v>5960</v>
      </c>
      <c r="F24" s="129" t="s">
        <v>5961</v>
      </c>
      <c r="G24" s="129">
        <v>49995.91</v>
      </c>
      <c r="H24" s="129">
        <v>0</v>
      </c>
      <c r="I24" s="416">
        <f t="shared" si="0"/>
        <v>49995.91</v>
      </c>
    </row>
    <row r="25" spans="1:9" ht="15.75" customHeight="1">
      <c r="A25" s="129">
        <f t="shared" si="1"/>
        <v>23</v>
      </c>
      <c r="B25" s="129" t="s">
        <v>5962</v>
      </c>
      <c r="C25" s="129" t="s">
        <v>5923</v>
      </c>
      <c r="D25" s="129" t="s">
        <v>5963</v>
      </c>
      <c r="E25" s="129" t="s">
        <v>5964</v>
      </c>
      <c r="F25" s="129" t="s">
        <v>5965</v>
      </c>
      <c r="G25" s="129">
        <v>50000</v>
      </c>
      <c r="H25" s="129">
        <v>0</v>
      </c>
      <c r="I25" s="416">
        <f t="shared" si="0"/>
        <v>50000</v>
      </c>
    </row>
    <row r="26" spans="1:9" ht="15.75" customHeight="1">
      <c r="A26" s="129">
        <f t="shared" si="1"/>
        <v>24</v>
      </c>
      <c r="B26" s="129" t="s">
        <v>5966</v>
      </c>
      <c r="C26" s="129" t="s">
        <v>5928</v>
      </c>
      <c r="D26" s="129" t="s">
        <v>5967</v>
      </c>
      <c r="E26" s="129" t="s">
        <v>5968</v>
      </c>
      <c r="F26" s="129" t="s">
        <v>5969</v>
      </c>
      <c r="G26" s="129">
        <v>50000</v>
      </c>
      <c r="H26" s="129">
        <v>0</v>
      </c>
      <c r="I26" s="416">
        <f t="shared" si="0"/>
        <v>50000</v>
      </c>
    </row>
    <row r="27" spans="1:9" ht="15.75" customHeight="1">
      <c r="A27" s="129">
        <f t="shared" si="1"/>
        <v>25</v>
      </c>
      <c r="B27" s="129" t="s">
        <v>403</v>
      </c>
      <c r="C27" s="129" t="s">
        <v>5886</v>
      </c>
      <c r="D27" s="129" t="s">
        <v>405</v>
      </c>
      <c r="E27" s="129" t="s">
        <v>5970</v>
      </c>
      <c r="F27" s="129" t="s">
        <v>5971</v>
      </c>
      <c r="G27" s="129">
        <v>53928.18</v>
      </c>
      <c r="H27" s="129">
        <v>3928.18</v>
      </c>
      <c r="I27" s="416">
        <f t="shared" si="0"/>
        <v>50000</v>
      </c>
    </row>
    <row r="28" spans="1:9" ht="15.75" customHeight="1">
      <c r="A28" s="129">
        <f t="shared" si="1"/>
        <v>26</v>
      </c>
      <c r="B28" s="129" t="s">
        <v>406</v>
      </c>
      <c r="C28" s="129" t="s">
        <v>5928</v>
      </c>
      <c r="D28" s="129" t="s">
        <v>5972</v>
      </c>
      <c r="E28" s="129" t="s">
        <v>5973</v>
      </c>
      <c r="F28" s="129" t="s">
        <v>5974</v>
      </c>
      <c r="G28" s="129">
        <v>25306.59</v>
      </c>
      <c r="H28" s="129">
        <v>2800</v>
      </c>
      <c r="I28" s="416">
        <f t="shared" si="0"/>
        <v>22506.59</v>
      </c>
    </row>
    <row r="29" spans="1:9" ht="15.75" customHeight="1">
      <c r="A29" s="129">
        <f t="shared" si="1"/>
        <v>27</v>
      </c>
      <c r="B29" s="129" t="s">
        <v>5922</v>
      </c>
      <c r="C29" s="129" t="s">
        <v>5923</v>
      </c>
      <c r="D29" s="129" t="s">
        <v>5975</v>
      </c>
      <c r="E29" s="129" t="s">
        <v>5976</v>
      </c>
      <c r="F29" s="129" t="s">
        <v>5977</v>
      </c>
      <c r="G29" s="129">
        <v>215000</v>
      </c>
      <c r="H29" s="129">
        <v>165000</v>
      </c>
      <c r="I29" s="416">
        <f t="shared" si="0"/>
        <v>50000</v>
      </c>
    </row>
    <row r="30" spans="1:9" ht="102" customHeight="1">
      <c r="A30" s="129">
        <f t="shared" si="1"/>
        <v>28</v>
      </c>
      <c r="B30" s="129" t="s">
        <v>5978</v>
      </c>
      <c r="C30" s="129" t="s">
        <v>5886</v>
      </c>
      <c r="D30" s="129" t="s">
        <v>5979</v>
      </c>
      <c r="E30" s="129" t="s">
        <v>5980</v>
      </c>
      <c r="F30" s="129" t="s">
        <v>5981</v>
      </c>
      <c r="G30" s="129">
        <v>60986.58</v>
      </c>
      <c r="H30" s="129">
        <v>10997.58</v>
      </c>
      <c r="I30" s="416">
        <f t="shared" si="0"/>
        <v>49989</v>
      </c>
    </row>
    <row r="31" spans="1:9" ht="102" customHeight="1">
      <c r="A31" s="129">
        <f t="shared" si="1"/>
        <v>29</v>
      </c>
      <c r="B31" s="129" t="s">
        <v>5962</v>
      </c>
      <c r="C31" s="129" t="s">
        <v>5923</v>
      </c>
      <c r="D31" s="129" t="s">
        <v>5982</v>
      </c>
      <c r="E31" s="129" t="s">
        <v>5983</v>
      </c>
      <c r="F31" s="129" t="s">
        <v>5984</v>
      </c>
      <c r="G31" s="129">
        <v>70000</v>
      </c>
      <c r="H31" s="129">
        <v>0</v>
      </c>
      <c r="I31" s="416">
        <f t="shared" si="0"/>
        <v>70000</v>
      </c>
    </row>
    <row r="32" spans="1:9" ht="30">
      <c r="A32" s="129">
        <f t="shared" si="1"/>
        <v>30</v>
      </c>
      <c r="B32" s="129" t="s">
        <v>5896</v>
      </c>
      <c r="C32" s="129" t="s">
        <v>5897</v>
      </c>
      <c r="D32" s="129" t="s">
        <v>5985</v>
      </c>
      <c r="E32" s="129" t="s">
        <v>5986</v>
      </c>
      <c r="F32" s="129">
        <v>650501995</v>
      </c>
      <c r="G32" s="129">
        <v>93954.8</v>
      </c>
      <c r="H32" s="129">
        <v>43954.8</v>
      </c>
      <c r="I32" s="416">
        <f t="shared" si="0"/>
        <v>50000</v>
      </c>
    </row>
    <row r="33" spans="1:9" ht="76.5" customHeight="1">
      <c r="A33" s="129">
        <f t="shared" si="1"/>
        <v>31</v>
      </c>
      <c r="B33" s="129" t="s">
        <v>5987</v>
      </c>
      <c r="C33" s="129" t="s">
        <v>5928</v>
      </c>
      <c r="D33" s="129" t="s">
        <v>5988</v>
      </c>
      <c r="E33" s="129" t="s">
        <v>5989</v>
      </c>
      <c r="F33" s="129" t="s">
        <v>5990</v>
      </c>
      <c r="G33" s="129">
        <v>50000</v>
      </c>
      <c r="H33" s="129">
        <v>0</v>
      </c>
      <c r="I33" s="416">
        <f t="shared" si="0"/>
        <v>50000</v>
      </c>
    </row>
    <row r="34" spans="1:9" ht="102" customHeight="1">
      <c r="A34" s="129">
        <f t="shared" si="1"/>
        <v>32</v>
      </c>
      <c r="B34" s="129" t="s">
        <v>5991</v>
      </c>
      <c r="C34" s="129" t="s">
        <v>5928</v>
      </c>
      <c r="D34" s="129" t="s">
        <v>5992</v>
      </c>
      <c r="E34" s="129" t="s">
        <v>5993</v>
      </c>
      <c r="F34" s="129" t="s">
        <v>5994</v>
      </c>
      <c r="G34" s="129">
        <v>50000</v>
      </c>
      <c r="H34" s="129">
        <v>0</v>
      </c>
      <c r="I34" s="416">
        <f t="shared" si="0"/>
        <v>50000</v>
      </c>
    </row>
    <row r="35" spans="1:9" ht="114.75" customHeight="1">
      <c r="A35" s="129">
        <f t="shared" si="1"/>
        <v>33</v>
      </c>
      <c r="B35" s="129" t="s">
        <v>5995</v>
      </c>
      <c r="C35" s="129" t="s">
        <v>5923</v>
      </c>
      <c r="D35" s="129" t="s">
        <v>5996</v>
      </c>
      <c r="E35" s="129" t="s">
        <v>5997</v>
      </c>
      <c r="F35" s="129" t="s">
        <v>5998</v>
      </c>
      <c r="G35" s="129">
        <v>49991.39</v>
      </c>
      <c r="H35" s="129">
        <v>0</v>
      </c>
      <c r="I35" s="416">
        <f t="shared" si="0"/>
        <v>49991.39</v>
      </c>
    </row>
    <row r="36" spans="1:9" ht="45">
      <c r="A36" s="129">
        <f t="shared" si="1"/>
        <v>34</v>
      </c>
      <c r="B36" s="129" t="s">
        <v>5918</v>
      </c>
      <c r="C36" s="129" t="s">
        <v>5897</v>
      </c>
      <c r="D36" s="129" t="s">
        <v>5999</v>
      </c>
      <c r="E36" s="129" t="s">
        <v>6000</v>
      </c>
      <c r="F36" s="129">
        <v>651371441</v>
      </c>
      <c r="G36" s="129">
        <v>12000</v>
      </c>
      <c r="H36" s="129">
        <v>0</v>
      </c>
      <c r="I36" s="416">
        <f t="shared" si="0"/>
        <v>12000</v>
      </c>
    </row>
    <row r="37" spans="1:9" ht="63.75" customHeight="1">
      <c r="A37" s="129">
        <f t="shared" si="1"/>
        <v>35</v>
      </c>
      <c r="B37" s="129" t="s">
        <v>6001</v>
      </c>
      <c r="C37" s="129" t="s">
        <v>5928</v>
      </c>
      <c r="D37" s="129" t="s">
        <v>6002</v>
      </c>
      <c r="E37" s="129" t="s">
        <v>6003</v>
      </c>
      <c r="F37" s="129" t="s">
        <v>6004</v>
      </c>
      <c r="G37" s="129">
        <v>50000</v>
      </c>
      <c r="H37" s="129">
        <v>0</v>
      </c>
      <c r="I37" s="416">
        <f t="shared" si="0"/>
        <v>50000</v>
      </c>
    </row>
    <row r="38" spans="1:9" ht="30">
      <c r="A38" s="129">
        <f t="shared" si="1"/>
        <v>36</v>
      </c>
      <c r="B38" s="129" t="s">
        <v>6005</v>
      </c>
      <c r="C38" s="129" t="s">
        <v>5890</v>
      </c>
      <c r="D38" s="129" t="s">
        <v>6006</v>
      </c>
      <c r="E38" s="129" t="s">
        <v>6007</v>
      </c>
      <c r="F38" s="129" t="s">
        <v>6008</v>
      </c>
      <c r="G38" s="129">
        <v>49945.76</v>
      </c>
      <c r="H38" s="129">
        <v>0</v>
      </c>
      <c r="I38" s="416">
        <f t="shared" si="0"/>
        <v>49945.76</v>
      </c>
    </row>
    <row r="39" spans="1:9" ht="30">
      <c r="A39" s="129">
        <f t="shared" si="1"/>
        <v>37</v>
      </c>
      <c r="B39" s="129" t="s">
        <v>407</v>
      </c>
      <c r="C39" s="129" t="s">
        <v>5886</v>
      </c>
      <c r="D39" s="129" t="s">
        <v>6009</v>
      </c>
      <c r="E39" s="129" t="s">
        <v>6010</v>
      </c>
      <c r="F39" s="129" t="s">
        <v>6011</v>
      </c>
      <c r="G39" s="129">
        <v>49364</v>
      </c>
      <c r="H39" s="129">
        <v>0</v>
      </c>
      <c r="I39" s="416">
        <f t="shared" si="0"/>
        <v>49364</v>
      </c>
    </row>
    <row r="40" spans="1:9" ht="30">
      <c r="A40" s="129">
        <f t="shared" si="1"/>
        <v>38</v>
      </c>
      <c r="B40" s="129" t="s">
        <v>6012</v>
      </c>
      <c r="C40" s="129" t="s">
        <v>5890</v>
      </c>
      <c r="D40" s="129" t="s">
        <v>6013</v>
      </c>
      <c r="E40" s="129" t="s">
        <v>6014</v>
      </c>
      <c r="F40" s="129" t="s">
        <v>6015</v>
      </c>
      <c r="G40" s="129">
        <v>50000</v>
      </c>
      <c r="H40" s="129">
        <v>0</v>
      </c>
      <c r="I40" s="416">
        <f t="shared" si="0"/>
        <v>50000</v>
      </c>
    </row>
    <row r="41" spans="1:9" ht="127.5" customHeight="1">
      <c r="A41" s="129">
        <f t="shared" si="1"/>
        <v>39</v>
      </c>
      <c r="B41" s="129" t="s">
        <v>5966</v>
      </c>
      <c r="C41" s="129" t="s">
        <v>5928</v>
      </c>
      <c r="D41" s="129" t="s">
        <v>6016</v>
      </c>
      <c r="E41" s="129" t="s">
        <v>6017</v>
      </c>
      <c r="F41" s="129" t="s">
        <v>6018</v>
      </c>
      <c r="G41" s="129">
        <v>50000</v>
      </c>
      <c r="H41" s="129">
        <v>0</v>
      </c>
      <c r="I41" s="416">
        <f t="shared" si="0"/>
        <v>50000</v>
      </c>
    </row>
    <row r="42" spans="1:9" ht="45">
      <c r="A42" s="129">
        <f t="shared" si="1"/>
        <v>40</v>
      </c>
      <c r="B42" s="129" t="s">
        <v>6019</v>
      </c>
      <c r="C42" s="129" t="s">
        <v>5897</v>
      </c>
      <c r="D42" s="129" t="s">
        <v>6020</v>
      </c>
      <c r="E42" s="129" t="s">
        <v>6021</v>
      </c>
      <c r="F42" s="129" t="s">
        <v>6022</v>
      </c>
      <c r="G42" s="129">
        <v>95238.83</v>
      </c>
      <c r="H42" s="129">
        <v>46851.6</v>
      </c>
      <c r="I42" s="416">
        <f t="shared" si="0"/>
        <v>48387.23</v>
      </c>
    </row>
    <row r="43" spans="1:9" ht="63.75" customHeight="1">
      <c r="A43" s="129">
        <f t="shared" si="1"/>
        <v>41</v>
      </c>
      <c r="B43" s="129" t="s">
        <v>6023</v>
      </c>
      <c r="C43" s="129" t="s">
        <v>5923</v>
      </c>
      <c r="D43" s="129" t="s">
        <v>6024</v>
      </c>
      <c r="E43" s="129" t="s">
        <v>6025</v>
      </c>
      <c r="F43" s="129" t="s">
        <v>6026</v>
      </c>
      <c r="G43" s="129">
        <v>50000</v>
      </c>
      <c r="H43" s="129">
        <v>10500</v>
      </c>
      <c r="I43" s="416">
        <f t="shared" si="0"/>
        <v>39500</v>
      </c>
    </row>
    <row r="44" spans="1:9" ht="51" customHeight="1">
      <c r="A44" s="129">
        <f t="shared" si="1"/>
        <v>42</v>
      </c>
      <c r="B44" s="129" t="s">
        <v>403</v>
      </c>
      <c r="C44" s="129" t="s">
        <v>5886</v>
      </c>
      <c r="D44" s="129" t="s">
        <v>408</v>
      </c>
      <c r="E44" s="129" t="s">
        <v>6027</v>
      </c>
      <c r="F44" s="129" t="s">
        <v>6028</v>
      </c>
      <c r="G44" s="129">
        <v>61637.92</v>
      </c>
      <c r="H44" s="129">
        <v>11637.92</v>
      </c>
      <c r="I44" s="416">
        <f t="shared" si="0"/>
        <v>50000</v>
      </c>
    </row>
    <row r="45" spans="1:9" ht="63.75" customHeight="1">
      <c r="A45" s="129">
        <f t="shared" si="1"/>
        <v>43</v>
      </c>
      <c r="B45" s="129" t="s">
        <v>409</v>
      </c>
      <c r="C45" s="129" t="s">
        <v>5886</v>
      </c>
      <c r="D45" s="129" t="s">
        <v>6029</v>
      </c>
      <c r="E45" s="129" t="s">
        <v>6030</v>
      </c>
      <c r="F45" s="129" t="s">
        <v>6031</v>
      </c>
      <c r="G45" s="129">
        <v>49057.17</v>
      </c>
      <c r="H45" s="129">
        <v>0</v>
      </c>
      <c r="I45" s="416">
        <f t="shared" si="0"/>
        <v>49057.17</v>
      </c>
    </row>
    <row r="46" spans="1:9" ht="114.75" customHeight="1">
      <c r="A46" s="129">
        <f t="shared" si="1"/>
        <v>44</v>
      </c>
      <c r="B46" s="129" t="s">
        <v>410</v>
      </c>
      <c r="C46" s="129" t="s">
        <v>5886</v>
      </c>
      <c r="D46" s="129" t="s">
        <v>6032</v>
      </c>
      <c r="E46" s="129" t="s">
        <v>6033</v>
      </c>
      <c r="F46" s="129" t="s">
        <v>6034</v>
      </c>
      <c r="G46" s="129">
        <v>69626</v>
      </c>
      <c r="H46" s="129">
        <v>19626</v>
      </c>
      <c r="I46" s="416">
        <f t="shared" si="0"/>
        <v>50000</v>
      </c>
    </row>
    <row r="47" spans="1:9" ht="89.25" customHeight="1">
      <c r="A47" s="129">
        <f t="shared" si="1"/>
        <v>45</v>
      </c>
      <c r="B47" s="129" t="s">
        <v>6035</v>
      </c>
      <c r="C47" s="129" t="s">
        <v>5890</v>
      </c>
      <c r="D47" s="129" t="s">
        <v>6036</v>
      </c>
      <c r="E47" s="129" t="s">
        <v>6037</v>
      </c>
      <c r="F47" s="129" t="s">
        <v>6038</v>
      </c>
      <c r="G47" s="129">
        <v>60089.75</v>
      </c>
      <c r="H47" s="129">
        <v>10089.75</v>
      </c>
      <c r="I47" s="416">
        <f t="shared" si="0"/>
        <v>50000</v>
      </c>
    </row>
    <row r="48" spans="1:9" ht="45">
      <c r="A48" s="129">
        <f t="shared" si="1"/>
        <v>46</v>
      </c>
      <c r="B48" s="129" t="s">
        <v>5962</v>
      </c>
      <c r="C48" s="129" t="s">
        <v>5923</v>
      </c>
      <c r="D48" s="129" t="s">
        <v>6039</v>
      </c>
      <c r="E48" s="129" t="s">
        <v>6040</v>
      </c>
      <c r="F48" s="129" t="s">
        <v>6041</v>
      </c>
      <c r="G48" s="129">
        <v>49058.13</v>
      </c>
      <c r="H48" s="129">
        <v>0</v>
      </c>
      <c r="I48" s="416">
        <f t="shared" si="0"/>
        <v>49058.13</v>
      </c>
    </row>
    <row r="49" spans="1:9" ht="153" customHeight="1">
      <c r="A49" s="129">
        <f t="shared" si="1"/>
        <v>47</v>
      </c>
      <c r="B49" s="129" t="s">
        <v>6042</v>
      </c>
      <c r="C49" s="129" t="s">
        <v>5923</v>
      </c>
      <c r="D49" s="129" t="s">
        <v>411</v>
      </c>
      <c r="E49" s="129" t="s">
        <v>6043</v>
      </c>
      <c r="F49" s="129" t="s">
        <v>6044</v>
      </c>
      <c r="G49" s="129">
        <v>49959.21</v>
      </c>
      <c r="H49" s="129">
        <v>0</v>
      </c>
      <c r="I49" s="416">
        <f t="shared" si="0"/>
        <v>49959.21</v>
      </c>
    </row>
    <row r="50" spans="1:9" ht="30">
      <c r="A50" s="129">
        <f t="shared" si="1"/>
        <v>48</v>
      </c>
      <c r="B50" s="129" t="s">
        <v>5896</v>
      </c>
      <c r="C50" s="129" t="s">
        <v>5897</v>
      </c>
      <c r="D50" s="129" t="s">
        <v>6045</v>
      </c>
      <c r="E50" s="129" t="s">
        <v>6046</v>
      </c>
      <c r="F50" s="129">
        <v>650501993</v>
      </c>
      <c r="G50" s="129">
        <v>87090.71</v>
      </c>
      <c r="H50" s="129">
        <v>37090.71</v>
      </c>
      <c r="I50" s="416">
        <f t="shared" si="0"/>
        <v>50000.00000000001</v>
      </c>
    </row>
    <row r="51" spans="1:9" ht="51" customHeight="1">
      <c r="A51" s="129">
        <f t="shared" si="1"/>
        <v>49</v>
      </c>
      <c r="B51" s="129" t="s">
        <v>6047</v>
      </c>
      <c r="C51" s="129" t="s">
        <v>5897</v>
      </c>
      <c r="D51" s="129" t="s">
        <v>6048</v>
      </c>
      <c r="E51" s="129" t="s">
        <v>6049</v>
      </c>
      <c r="F51" s="129" t="s">
        <v>6050</v>
      </c>
      <c r="G51" s="129">
        <v>50000</v>
      </c>
      <c r="H51" s="129">
        <v>0</v>
      </c>
      <c r="I51" s="416">
        <f t="shared" si="0"/>
        <v>50000</v>
      </c>
    </row>
    <row r="52" spans="1:9" ht="30">
      <c r="A52" s="129">
        <f t="shared" si="1"/>
        <v>50</v>
      </c>
      <c r="B52" s="129" t="s">
        <v>6051</v>
      </c>
      <c r="C52" s="129" t="s">
        <v>5928</v>
      </c>
      <c r="D52" s="129" t="s">
        <v>6052</v>
      </c>
      <c r="E52" s="129" t="s">
        <v>6053</v>
      </c>
      <c r="F52" s="129" t="s">
        <v>6054</v>
      </c>
      <c r="G52" s="129">
        <v>50000</v>
      </c>
      <c r="H52" s="129">
        <v>0</v>
      </c>
      <c r="I52" s="416">
        <f t="shared" si="0"/>
        <v>50000</v>
      </c>
    </row>
    <row r="53" spans="1:9" ht="76.5" customHeight="1">
      <c r="A53" s="129">
        <f t="shared" si="1"/>
        <v>51</v>
      </c>
      <c r="B53" s="129" t="s">
        <v>6055</v>
      </c>
      <c r="C53" s="129" t="s">
        <v>5890</v>
      </c>
      <c r="D53" s="129" t="s">
        <v>6056</v>
      </c>
      <c r="E53" s="129" t="s">
        <v>6057</v>
      </c>
      <c r="F53" s="129" t="s">
        <v>6058</v>
      </c>
      <c r="G53" s="129">
        <v>50000</v>
      </c>
      <c r="H53" s="129">
        <v>0</v>
      </c>
      <c r="I53" s="416">
        <f t="shared" si="0"/>
        <v>50000</v>
      </c>
    </row>
    <row r="54" spans="1:9" ht="63.75" customHeight="1">
      <c r="A54" s="129">
        <f t="shared" si="1"/>
        <v>52</v>
      </c>
      <c r="B54" s="129" t="s">
        <v>6059</v>
      </c>
      <c r="C54" s="129" t="s">
        <v>5886</v>
      </c>
      <c r="D54" s="129" t="s">
        <v>6060</v>
      </c>
      <c r="E54" s="129" t="s">
        <v>6061</v>
      </c>
      <c r="F54" s="129" t="s">
        <v>6062</v>
      </c>
      <c r="G54" s="129">
        <v>49057.17</v>
      </c>
      <c r="H54" s="129">
        <v>0</v>
      </c>
      <c r="I54" s="416">
        <f t="shared" si="0"/>
        <v>49057.17</v>
      </c>
    </row>
    <row r="55" spans="1:9" ht="45">
      <c r="A55" s="129">
        <f t="shared" si="1"/>
        <v>53</v>
      </c>
      <c r="B55" s="129" t="s">
        <v>5918</v>
      </c>
      <c r="C55" s="129" t="s">
        <v>5897</v>
      </c>
      <c r="D55" s="129" t="s">
        <v>6063</v>
      </c>
      <c r="E55" s="129" t="s">
        <v>6064</v>
      </c>
      <c r="F55" s="129" t="s">
        <v>6065</v>
      </c>
      <c r="G55" s="129">
        <v>68500</v>
      </c>
      <c r="H55" s="129">
        <v>18500</v>
      </c>
      <c r="I55" s="416">
        <f t="shared" si="0"/>
        <v>50000</v>
      </c>
    </row>
    <row r="56" spans="1:9" ht="45">
      <c r="A56" s="129">
        <f t="shared" si="1"/>
        <v>54</v>
      </c>
      <c r="B56" s="129" t="s">
        <v>5918</v>
      </c>
      <c r="C56" s="129" t="s">
        <v>5897</v>
      </c>
      <c r="D56" s="129" t="s">
        <v>6066</v>
      </c>
      <c r="E56" s="129" t="s">
        <v>6067</v>
      </c>
      <c r="F56" s="129" t="s">
        <v>6068</v>
      </c>
      <c r="G56" s="129">
        <v>82000</v>
      </c>
      <c r="H56" s="129">
        <v>32000</v>
      </c>
      <c r="I56" s="416">
        <f t="shared" si="0"/>
        <v>50000</v>
      </c>
    </row>
    <row r="57" spans="1:9" ht="102" customHeight="1">
      <c r="A57" s="129">
        <f t="shared" si="1"/>
        <v>55</v>
      </c>
      <c r="B57" s="129" t="s">
        <v>6069</v>
      </c>
      <c r="C57" s="129" t="s">
        <v>5928</v>
      </c>
      <c r="D57" s="129" t="s">
        <v>6070</v>
      </c>
      <c r="E57" s="129" t="s">
        <v>6071</v>
      </c>
      <c r="F57" s="129" t="s">
        <v>6072</v>
      </c>
      <c r="G57" s="129">
        <v>50000</v>
      </c>
      <c r="H57" s="129">
        <v>0</v>
      </c>
      <c r="I57" s="416">
        <f t="shared" si="0"/>
        <v>50000</v>
      </c>
    </row>
    <row r="58" spans="1:9" ht="30">
      <c r="A58" s="129">
        <f t="shared" si="1"/>
        <v>56</v>
      </c>
      <c r="B58" s="129" t="s">
        <v>403</v>
      </c>
      <c r="C58" s="129" t="s">
        <v>5886</v>
      </c>
      <c r="D58" s="129" t="s">
        <v>412</v>
      </c>
      <c r="E58" s="129" t="s">
        <v>6073</v>
      </c>
      <c r="F58" s="129" t="s">
        <v>6074</v>
      </c>
      <c r="G58" s="129">
        <v>52998.32</v>
      </c>
      <c r="H58" s="129">
        <v>2998.32</v>
      </c>
      <c r="I58" s="416">
        <f t="shared" si="0"/>
        <v>50000</v>
      </c>
    </row>
    <row r="59" spans="1:9" ht="30">
      <c r="A59" s="129">
        <f t="shared" si="1"/>
        <v>57</v>
      </c>
      <c r="B59" s="129" t="s">
        <v>403</v>
      </c>
      <c r="C59" s="129" t="s">
        <v>5886</v>
      </c>
      <c r="D59" s="129" t="s">
        <v>413</v>
      </c>
      <c r="E59" s="129" t="s">
        <v>6075</v>
      </c>
      <c r="F59" s="129" t="s">
        <v>6028</v>
      </c>
      <c r="G59" s="129">
        <v>49973.79</v>
      </c>
      <c r="H59" s="129">
        <v>0</v>
      </c>
      <c r="I59" s="416">
        <f t="shared" si="0"/>
        <v>49973.79</v>
      </c>
    </row>
    <row r="60" spans="1:9" ht="51" customHeight="1">
      <c r="A60" s="129">
        <f t="shared" si="1"/>
        <v>58</v>
      </c>
      <c r="B60" s="129" t="s">
        <v>6076</v>
      </c>
      <c r="C60" s="129" t="s">
        <v>5886</v>
      </c>
      <c r="D60" s="129" t="s">
        <v>6077</v>
      </c>
      <c r="E60" s="129" t="s">
        <v>6078</v>
      </c>
      <c r="F60" s="129" t="s">
        <v>6079</v>
      </c>
      <c r="G60" s="129">
        <v>34000</v>
      </c>
      <c r="H60" s="129">
        <v>4000</v>
      </c>
      <c r="I60" s="416">
        <f t="shared" si="0"/>
        <v>30000</v>
      </c>
    </row>
    <row r="61" spans="1:9" ht="30">
      <c r="A61" s="129">
        <f t="shared" si="1"/>
        <v>59</v>
      </c>
      <c r="B61" s="129" t="s">
        <v>6080</v>
      </c>
      <c r="C61" s="129" t="s">
        <v>5897</v>
      </c>
      <c r="D61" s="129" t="s">
        <v>414</v>
      </c>
      <c r="E61" s="129"/>
      <c r="F61" s="129" t="s">
        <v>6081</v>
      </c>
      <c r="G61" s="129">
        <v>75000</v>
      </c>
      <c r="H61" s="129">
        <v>25000</v>
      </c>
      <c r="I61" s="416">
        <f t="shared" si="0"/>
        <v>50000</v>
      </c>
    </row>
    <row r="62" spans="1:9" ht="76.5" customHeight="1">
      <c r="A62" s="129">
        <f t="shared" si="1"/>
        <v>60</v>
      </c>
      <c r="B62" s="129" t="s">
        <v>6082</v>
      </c>
      <c r="C62" s="129" t="s">
        <v>5897</v>
      </c>
      <c r="D62" s="129" t="s">
        <v>6083</v>
      </c>
      <c r="E62" s="129" t="s">
        <v>6084</v>
      </c>
      <c r="F62" s="129" t="s">
        <v>6085</v>
      </c>
      <c r="G62" s="129">
        <v>55480</v>
      </c>
      <c r="H62" s="129">
        <v>6000</v>
      </c>
      <c r="I62" s="416">
        <f t="shared" si="0"/>
        <v>49480</v>
      </c>
    </row>
    <row r="63" spans="1:9" ht="63.75" customHeight="1">
      <c r="A63" s="129">
        <f t="shared" si="1"/>
        <v>61</v>
      </c>
      <c r="B63" s="129" t="s">
        <v>6086</v>
      </c>
      <c r="C63" s="129" t="s">
        <v>5928</v>
      </c>
      <c r="D63" s="129" t="s">
        <v>6087</v>
      </c>
      <c r="E63" s="129" t="s">
        <v>6088</v>
      </c>
      <c r="F63" s="129" t="s">
        <v>6089</v>
      </c>
      <c r="G63" s="129">
        <v>50000</v>
      </c>
      <c r="H63" s="129">
        <v>0</v>
      </c>
      <c r="I63" s="416">
        <f t="shared" si="0"/>
        <v>50000</v>
      </c>
    </row>
    <row r="64" spans="1:9" ht="76.5" customHeight="1">
      <c r="A64" s="129">
        <f t="shared" si="1"/>
        <v>62</v>
      </c>
      <c r="B64" s="129" t="s">
        <v>6090</v>
      </c>
      <c r="C64" s="129" t="s">
        <v>5897</v>
      </c>
      <c r="D64" s="129" t="s">
        <v>6091</v>
      </c>
      <c r="E64" s="129" t="s">
        <v>6092</v>
      </c>
      <c r="F64" s="129" t="s">
        <v>6093</v>
      </c>
      <c r="G64" s="129">
        <v>50000</v>
      </c>
      <c r="H64" s="129">
        <v>0</v>
      </c>
      <c r="I64" s="416">
        <f t="shared" si="0"/>
        <v>50000</v>
      </c>
    </row>
    <row r="65" spans="1:9" ht="89.25" customHeight="1">
      <c r="A65" s="129">
        <f t="shared" si="1"/>
        <v>63</v>
      </c>
      <c r="B65" s="129" t="s">
        <v>6094</v>
      </c>
      <c r="C65" s="129" t="s">
        <v>5928</v>
      </c>
      <c r="D65" s="129" t="s">
        <v>6095</v>
      </c>
      <c r="E65" s="129" t="s">
        <v>6096</v>
      </c>
      <c r="F65" s="129" t="s">
        <v>6097</v>
      </c>
      <c r="G65" s="129">
        <v>50000</v>
      </c>
      <c r="H65" s="129">
        <v>0</v>
      </c>
      <c r="I65" s="416">
        <f t="shared" si="0"/>
        <v>50000</v>
      </c>
    </row>
    <row r="66" spans="1:9" ht="89.25" customHeight="1">
      <c r="A66" s="129">
        <f t="shared" si="1"/>
        <v>64</v>
      </c>
      <c r="B66" s="129" t="s">
        <v>6035</v>
      </c>
      <c r="C66" s="129" t="s">
        <v>5890</v>
      </c>
      <c r="D66" s="129" t="s">
        <v>6098</v>
      </c>
      <c r="E66" s="129" t="s">
        <v>6099</v>
      </c>
      <c r="F66" s="129" t="s">
        <v>6100</v>
      </c>
      <c r="G66" s="129">
        <v>76552</v>
      </c>
      <c r="H66" s="129">
        <v>26552</v>
      </c>
      <c r="I66" s="416">
        <f t="shared" si="0"/>
        <v>50000</v>
      </c>
    </row>
    <row r="67" spans="1:9" ht="140.25" customHeight="1">
      <c r="A67" s="129">
        <f t="shared" si="1"/>
        <v>65</v>
      </c>
      <c r="B67" s="129" t="s">
        <v>6101</v>
      </c>
      <c r="C67" s="129" t="s">
        <v>5928</v>
      </c>
      <c r="D67" s="129" t="s">
        <v>415</v>
      </c>
      <c r="E67" s="129" t="s">
        <v>6102</v>
      </c>
      <c r="F67" s="129" t="s">
        <v>6103</v>
      </c>
      <c r="G67" s="129">
        <v>50000</v>
      </c>
      <c r="H67" s="129">
        <v>0</v>
      </c>
      <c r="I67" s="416">
        <f aca="true" t="shared" si="2" ref="I67:I130">G67-H67</f>
        <v>50000</v>
      </c>
    </row>
    <row r="68" spans="1:9" ht="89.25" customHeight="1">
      <c r="A68" s="129">
        <f t="shared" si="1"/>
        <v>66</v>
      </c>
      <c r="B68" s="129" t="s">
        <v>6104</v>
      </c>
      <c r="C68" s="129" t="s">
        <v>5928</v>
      </c>
      <c r="D68" s="129" t="s">
        <v>6105</v>
      </c>
      <c r="E68" s="129" t="s">
        <v>6106</v>
      </c>
      <c r="F68" s="129">
        <v>620070078</v>
      </c>
      <c r="G68" s="129">
        <v>70000</v>
      </c>
      <c r="H68" s="129">
        <v>15063.05</v>
      </c>
      <c r="I68" s="416">
        <f t="shared" si="2"/>
        <v>54936.95</v>
      </c>
    </row>
    <row r="69" spans="1:9" ht="30">
      <c r="A69" s="129">
        <f t="shared" si="1"/>
        <v>67</v>
      </c>
      <c r="B69" s="129" t="s">
        <v>403</v>
      </c>
      <c r="C69" s="129" t="s">
        <v>5886</v>
      </c>
      <c r="D69" s="129" t="s">
        <v>416</v>
      </c>
      <c r="E69" s="129" t="s">
        <v>6107</v>
      </c>
      <c r="F69" s="129" t="s">
        <v>6108</v>
      </c>
      <c r="G69" s="129">
        <v>49291.57</v>
      </c>
      <c r="H69" s="129">
        <v>0</v>
      </c>
      <c r="I69" s="416">
        <f t="shared" si="2"/>
        <v>49291.57</v>
      </c>
    </row>
    <row r="70" spans="1:9" ht="102" customHeight="1">
      <c r="A70" s="129">
        <f aca="true" t="shared" si="3" ref="A70:A133">A69+1</f>
        <v>68</v>
      </c>
      <c r="B70" s="129" t="s">
        <v>6109</v>
      </c>
      <c r="C70" s="129" t="s">
        <v>5897</v>
      </c>
      <c r="D70" s="129" t="s">
        <v>6110</v>
      </c>
      <c r="E70" s="129" t="s">
        <v>6111</v>
      </c>
      <c r="F70" s="129" t="s">
        <v>6112</v>
      </c>
      <c r="G70" s="129">
        <v>200730.3</v>
      </c>
      <c r="H70" s="129">
        <v>150730.3</v>
      </c>
      <c r="I70" s="416">
        <f t="shared" si="2"/>
        <v>50000</v>
      </c>
    </row>
    <row r="71" spans="1:9" ht="63.75" customHeight="1">
      <c r="A71" s="129">
        <f t="shared" si="3"/>
        <v>69</v>
      </c>
      <c r="B71" s="129" t="s">
        <v>6086</v>
      </c>
      <c r="C71" s="129" t="s">
        <v>5928</v>
      </c>
      <c r="D71" s="129" t="s">
        <v>6113</v>
      </c>
      <c r="E71" s="129" t="s">
        <v>6114</v>
      </c>
      <c r="F71" s="129" t="s">
        <v>6115</v>
      </c>
      <c r="G71" s="129">
        <v>50000</v>
      </c>
      <c r="H71" s="129">
        <v>0</v>
      </c>
      <c r="I71" s="416">
        <f t="shared" si="2"/>
        <v>50000</v>
      </c>
    </row>
    <row r="72" spans="1:9" ht="63.75" customHeight="1">
      <c r="A72" s="129">
        <f t="shared" si="3"/>
        <v>70</v>
      </c>
      <c r="B72" s="129" t="s">
        <v>6116</v>
      </c>
      <c r="C72" s="129" t="s">
        <v>5923</v>
      </c>
      <c r="D72" s="129" t="s">
        <v>417</v>
      </c>
      <c r="E72" s="129" t="s">
        <v>6117</v>
      </c>
      <c r="F72" s="129" t="s">
        <v>6118</v>
      </c>
      <c r="G72" s="129">
        <v>70000</v>
      </c>
      <c r="H72" s="129">
        <v>20000</v>
      </c>
      <c r="I72" s="416">
        <f t="shared" si="2"/>
        <v>50000</v>
      </c>
    </row>
    <row r="73" spans="1:9" ht="63.75" customHeight="1">
      <c r="A73" s="129">
        <f t="shared" si="3"/>
        <v>71</v>
      </c>
      <c r="B73" s="129" t="s">
        <v>6086</v>
      </c>
      <c r="C73" s="129" t="s">
        <v>5928</v>
      </c>
      <c r="D73" s="129" t="s">
        <v>6119</v>
      </c>
      <c r="E73" s="129" t="s">
        <v>6120</v>
      </c>
      <c r="F73" s="129" t="s">
        <v>6121</v>
      </c>
      <c r="G73" s="129">
        <v>50000</v>
      </c>
      <c r="H73" s="129">
        <v>0</v>
      </c>
      <c r="I73" s="416">
        <f t="shared" si="2"/>
        <v>50000</v>
      </c>
    </row>
    <row r="74" spans="1:9" ht="89.25" customHeight="1">
      <c r="A74" s="129">
        <f t="shared" si="3"/>
        <v>72</v>
      </c>
      <c r="B74" s="129" t="s">
        <v>6035</v>
      </c>
      <c r="C74" s="129" t="s">
        <v>5890</v>
      </c>
      <c r="D74" s="129" t="s">
        <v>6122</v>
      </c>
      <c r="E74" s="129" t="s">
        <v>6123</v>
      </c>
      <c r="F74" s="129" t="s">
        <v>6124</v>
      </c>
      <c r="G74" s="129">
        <v>50000</v>
      </c>
      <c r="H74" s="129">
        <v>0</v>
      </c>
      <c r="I74" s="416">
        <f t="shared" si="2"/>
        <v>50000</v>
      </c>
    </row>
    <row r="75" spans="1:9" ht="140.25" customHeight="1">
      <c r="A75" s="129">
        <f t="shared" si="3"/>
        <v>73</v>
      </c>
      <c r="B75" s="129" t="s">
        <v>6042</v>
      </c>
      <c r="C75" s="129" t="s">
        <v>5923</v>
      </c>
      <c r="D75" s="129" t="s">
        <v>6125</v>
      </c>
      <c r="E75" s="129" t="s">
        <v>6126</v>
      </c>
      <c r="F75" s="129" t="s">
        <v>6127</v>
      </c>
      <c r="G75" s="129">
        <v>49959.21</v>
      </c>
      <c r="H75" s="129">
        <v>0</v>
      </c>
      <c r="I75" s="416">
        <f t="shared" si="2"/>
        <v>49959.21</v>
      </c>
    </row>
    <row r="76" spans="1:9" ht="76.5" customHeight="1">
      <c r="A76" s="129">
        <f t="shared" si="3"/>
        <v>74</v>
      </c>
      <c r="B76" s="129" t="s">
        <v>6128</v>
      </c>
      <c r="C76" s="129" t="s">
        <v>5923</v>
      </c>
      <c r="D76" s="129" t="s">
        <v>6129</v>
      </c>
      <c r="E76" s="129" t="s">
        <v>6130</v>
      </c>
      <c r="F76" s="129">
        <v>630171503</v>
      </c>
      <c r="G76" s="129">
        <v>50531.27</v>
      </c>
      <c r="H76" s="129">
        <v>531.27</v>
      </c>
      <c r="I76" s="416">
        <f t="shared" si="2"/>
        <v>50000</v>
      </c>
    </row>
    <row r="77" spans="1:9" ht="76.5" customHeight="1">
      <c r="A77" s="129">
        <f t="shared" si="3"/>
        <v>75</v>
      </c>
      <c r="B77" s="129" t="s">
        <v>6131</v>
      </c>
      <c r="C77" s="129" t="s">
        <v>5923</v>
      </c>
      <c r="D77" s="129" t="s">
        <v>6132</v>
      </c>
      <c r="E77" s="129" t="s">
        <v>6133</v>
      </c>
      <c r="F77" s="129">
        <v>630171515</v>
      </c>
      <c r="G77" s="129">
        <v>45220.1</v>
      </c>
      <c r="H77" s="129">
        <v>4600</v>
      </c>
      <c r="I77" s="416">
        <f t="shared" si="2"/>
        <v>40620.1</v>
      </c>
    </row>
    <row r="78" spans="1:9" ht="45">
      <c r="A78" s="129">
        <f t="shared" si="3"/>
        <v>76</v>
      </c>
      <c r="B78" s="129" t="s">
        <v>6134</v>
      </c>
      <c r="C78" s="129" t="s">
        <v>5897</v>
      </c>
      <c r="D78" s="129" t="s">
        <v>6135</v>
      </c>
      <c r="E78" s="129" t="s">
        <v>6136</v>
      </c>
      <c r="F78" s="129" t="s">
        <v>6137</v>
      </c>
      <c r="G78" s="129">
        <v>61498.23</v>
      </c>
      <c r="H78" s="129">
        <v>11498.23</v>
      </c>
      <c r="I78" s="416">
        <f t="shared" si="2"/>
        <v>50000</v>
      </c>
    </row>
    <row r="79" spans="1:9" ht="76.5" customHeight="1">
      <c r="A79" s="129">
        <f t="shared" si="3"/>
        <v>77</v>
      </c>
      <c r="B79" s="129" t="s">
        <v>6138</v>
      </c>
      <c r="C79" s="129" t="s">
        <v>5890</v>
      </c>
      <c r="D79" s="129" t="s">
        <v>6139</v>
      </c>
      <c r="E79" s="129" t="s">
        <v>6140</v>
      </c>
      <c r="F79" s="129" t="s">
        <v>6141</v>
      </c>
      <c r="G79" s="129">
        <v>49245.16</v>
      </c>
      <c r="H79" s="129">
        <v>0</v>
      </c>
      <c r="I79" s="416">
        <f t="shared" si="2"/>
        <v>49245.16</v>
      </c>
    </row>
    <row r="80" spans="1:9" ht="51" customHeight="1">
      <c r="A80" s="129">
        <f t="shared" si="3"/>
        <v>78</v>
      </c>
      <c r="B80" s="129" t="s">
        <v>6142</v>
      </c>
      <c r="C80" s="129" t="s">
        <v>5886</v>
      </c>
      <c r="D80" s="129" t="s">
        <v>6143</v>
      </c>
      <c r="E80" s="129" t="s">
        <v>6144</v>
      </c>
      <c r="F80" s="129" t="s">
        <v>6145</v>
      </c>
      <c r="G80" s="129">
        <v>50000</v>
      </c>
      <c r="H80" s="129">
        <v>0</v>
      </c>
      <c r="I80" s="416">
        <f t="shared" si="2"/>
        <v>50000</v>
      </c>
    </row>
    <row r="81" spans="1:9" ht="114.75" customHeight="1">
      <c r="A81" s="129">
        <f t="shared" si="3"/>
        <v>79</v>
      </c>
      <c r="B81" s="129" t="s">
        <v>6146</v>
      </c>
      <c r="C81" s="129" t="s">
        <v>5928</v>
      </c>
      <c r="D81" s="129" t="s">
        <v>6147</v>
      </c>
      <c r="E81" s="129" t="s">
        <v>6148</v>
      </c>
      <c r="F81" s="129" t="s">
        <v>6149</v>
      </c>
      <c r="G81" s="129">
        <v>50000</v>
      </c>
      <c r="H81" s="129">
        <v>0</v>
      </c>
      <c r="I81" s="416">
        <f t="shared" si="2"/>
        <v>50000</v>
      </c>
    </row>
    <row r="82" spans="1:9" ht="51" customHeight="1">
      <c r="A82" s="129">
        <f t="shared" si="3"/>
        <v>80</v>
      </c>
      <c r="B82" s="129" t="s">
        <v>6150</v>
      </c>
      <c r="C82" s="129" t="s">
        <v>5928</v>
      </c>
      <c r="D82" s="129" t="s">
        <v>6151</v>
      </c>
      <c r="E82" s="129" t="s">
        <v>6152</v>
      </c>
      <c r="F82" s="129" t="s">
        <v>6153</v>
      </c>
      <c r="G82" s="129">
        <v>49000</v>
      </c>
      <c r="H82" s="129">
        <v>0</v>
      </c>
      <c r="I82" s="416">
        <f t="shared" si="2"/>
        <v>49000</v>
      </c>
    </row>
    <row r="83" spans="1:9" ht="63.75" customHeight="1">
      <c r="A83" s="129">
        <f t="shared" si="3"/>
        <v>81</v>
      </c>
      <c r="B83" s="129" t="s">
        <v>6023</v>
      </c>
      <c r="C83" s="129" t="s">
        <v>5923</v>
      </c>
      <c r="D83" s="129" t="s">
        <v>6154</v>
      </c>
      <c r="E83" s="129" t="s">
        <v>6155</v>
      </c>
      <c r="F83" s="129" t="s">
        <v>6156</v>
      </c>
      <c r="G83" s="129">
        <v>50000</v>
      </c>
      <c r="H83" s="129">
        <v>10500</v>
      </c>
      <c r="I83" s="416">
        <f t="shared" si="2"/>
        <v>39500</v>
      </c>
    </row>
    <row r="84" spans="1:9" ht="30">
      <c r="A84" s="129">
        <f t="shared" si="3"/>
        <v>82</v>
      </c>
      <c r="B84" s="129" t="s">
        <v>403</v>
      </c>
      <c r="C84" s="129" t="s">
        <v>5886</v>
      </c>
      <c r="D84" s="129" t="s">
        <v>418</v>
      </c>
      <c r="E84" s="129" t="s">
        <v>6157</v>
      </c>
      <c r="F84" s="129" t="s">
        <v>6158</v>
      </c>
      <c r="G84" s="129">
        <v>47559.84</v>
      </c>
      <c r="H84" s="129">
        <v>0</v>
      </c>
      <c r="I84" s="416">
        <f t="shared" si="2"/>
        <v>47559.84</v>
      </c>
    </row>
    <row r="85" spans="1:9" ht="63.75" customHeight="1">
      <c r="A85" s="129">
        <f t="shared" si="3"/>
        <v>83</v>
      </c>
      <c r="B85" s="129" t="s">
        <v>6159</v>
      </c>
      <c r="C85" s="129" t="s">
        <v>5886</v>
      </c>
      <c r="D85" s="129" t="s">
        <v>6160</v>
      </c>
      <c r="E85" s="129" t="s">
        <v>6161</v>
      </c>
      <c r="F85" s="129" t="s">
        <v>6162</v>
      </c>
      <c r="G85" s="129">
        <v>50000</v>
      </c>
      <c r="H85" s="129">
        <v>0</v>
      </c>
      <c r="I85" s="416">
        <f t="shared" si="2"/>
        <v>50000</v>
      </c>
    </row>
    <row r="86" spans="1:9" ht="89.25" customHeight="1">
      <c r="A86" s="129">
        <f t="shared" si="3"/>
        <v>84</v>
      </c>
      <c r="B86" s="129" t="s">
        <v>6035</v>
      </c>
      <c r="C86" s="129" t="s">
        <v>5890</v>
      </c>
      <c r="D86" s="129" t="s">
        <v>6163</v>
      </c>
      <c r="E86" s="129" t="s">
        <v>6164</v>
      </c>
      <c r="F86" s="129" t="s">
        <v>6165</v>
      </c>
      <c r="G86" s="129">
        <v>49994.71</v>
      </c>
      <c r="H86" s="129">
        <v>0</v>
      </c>
      <c r="I86" s="416">
        <f t="shared" si="2"/>
        <v>49994.71</v>
      </c>
    </row>
    <row r="87" spans="1:9" ht="89.25" customHeight="1">
      <c r="A87" s="129">
        <f t="shared" si="3"/>
        <v>85</v>
      </c>
      <c r="B87" s="129" t="s">
        <v>6035</v>
      </c>
      <c r="C87" s="129" t="s">
        <v>5890</v>
      </c>
      <c r="D87" s="129" t="s">
        <v>6166</v>
      </c>
      <c r="E87" s="129" t="s">
        <v>6167</v>
      </c>
      <c r="F87" s="129" t="s">
        <v>6168</v>
      </c>
      <c r="G87" s="129">
        <v>50000</v>
      </c>
      <c r="H87" s="129">
        <v>0</v>
      </c>
      <c r="I87" s="416">
        <f t="shared" si="2"/>
        <v>50000</v>
      </c>
    </row>
    <row r="88" spans="1:9" ht="30">
      <c r="A88" s="129">
        <f t="shared" si="3"/>
        <v>86</v>
      </c>
      <c r="B88" s="129" t="s">
        <v>5896</v>
      </c>
      <c r="C88" s="129" t="s">
        <v>5897</v>
      </c>
      <c r="D88" s="129" t="s">
        <v>6169</v>
      </c>
      <c r="E88" s="129" t="s">
        <v>6170</v>
      </c>
      <c r="F88" s="129">
        <v>650501986</v>
      </c>
      <c r="G88" s="129">
        <v>66498.44</v>
      </c>
      <c r="H88" s="129">
        <v>16498.44</v>
      </c>
      <c r="I88" s="416">
        <f t="shared" si="2"/>
        <v>50000</v>
      </c>
    </row>
    <row r="89" spans="1:9" ht="63.75" customHeight="1">
      <c r="A89" s="129">
        <f t="shared" si="3"/>
        <v>87</v>
      </c>
      <c r="B89" s="129" t="s">
        <v>6086</v>
      </c>
      <c r="C89" s="129" t="s">
        <v>5928</v>
      </c>
      <c r="D89" s="129" t="s">
        <v>6171</v>
      </c>
      <c r="E89" s="129" t="s">
        <v>6172</v>
      </c>
      <c r="F89" s="129" t="s">
        <v>6173</v>
      </c>
      <c r="G89" s="129">
        <v>50000</v>
      </c>
      <c r="H89" s="129">
        <v>0</v>
      </c>
      <c r="I89" s="416">
        <f t="shared" si="2"/>
        <v>50000</v>
      </c>
    </row>
    <row r="90" spans="1:9" ht="63.75" customHeight="1">
      <c r="A90" s="129">
        <f t="shared" si="3"/>
        <v>88</v>
      </c>
      <c r="B90" s="129" t="s">
        <v>6086</v>
      </c>
      <c r="C90" s="129" t="s">
        <v>5928</v>
      </c>
      <c r="D90" s="129" t="s">
        <v>6174</v>
      </c>
      <c r="E90" s="129" t="s">
        <v>6175</v>
      </c>
      <c r="F90" s="129" t="s">
        <v>6176</v>
      </c>
      <c r="G90" s="129">
        <v>50000</v>
      </c>
      <c r="H90" s="129">
        <v>0</v>
      </c>
      <c r="I90" s="416">
        <f t="shared" si="2"/>
        <v>50000</v>
      </c>
    </row>
    <row r="91" spans="1:9" ht="165.75" customHeight="1">
      <c r="A91" s="129">
        <f t="shared" si="3"/>
        <v>89</v>
      </c>
      <c r="B91" s="129" t="s">
        <v>6042</v>
      </c>
      <c r="C91" s="129" t="s">
        <v>5923</v>
      </c>
      <c r="D91" s="129" t="s">
        <v>6177</v>
      </c>
      <c r="E91" s="129" t="s">
        <v>6178</v>
      </c>
      <c r="F91" s="129" t="s">
        <v>6179</v>
      </c>
      <c r="G91" s="129">
        <v>49959.21</v>
      </c>
      <c r="H91" s="129">
        <v>0</v>
      </c>
      <c r="I91" s="416">
        <f t="shared" si="2"/>
        <v>49959.21</v>
      </c>
    </row>
    <row r="92" spans="1:9" ht="51" customHeight="1">
      <c r="A92" s="129">
        <f t="shared" si="3"/>
        <v>90</v>
      </c>
      <c r="B92" s="129" t="s">
        <v>6076</v>
      </c>
      <c r="C92" s="129" t="s">
        <v>5886</v>
      </c>
      <c r="D92" s="129" t="s">
        <v>6180</v>
      </c>
      <c r="E92" s="129" t="s">
        <v>6181</v>
      </c>
      <c r="F92" s="129" t="s">
        <v>6182</v>
      </c>
      <c r="G92" s="129">
        <v>62700</v>
      </c>
      <c r="H92" s="129">
        <v>12700</v>
      </c>
      <c r="I92" s="416">
        <f t="shared" si="2"/>
        <v>50000</v>
      </c>
    </row>
    <row r="93" spans="1:9" ht="76.5" customHeight="1">
      <c r="A93" s="129">
        <f t="shared" si="3"/>
        <v>91</v>
      </c>
      <c r="B93" s="129" t="s">
        <v>6183</v>
      </c>
      <c r="C93" s="129" t="s">
        <v>5886</v>
      </c>
      <c r="D93" s="129" t="s">
        <v>6184</v>
      </c>
      <c r="E93" s="129" t="s">
        <v>6185</v>
      </c>
      <c r="F93" s="129" t="s">
        <v>6186</v>
      </c>
      <c r="G93" s="129">
        <v>50000</v>
      </c>
      <c r="H93" s="129">
        <v>0</v>
      </c>
      <c r="I93" s="416">
        <f t="shared" si="2"/>
        <v>50000</v>
      </c>
    </row>
    <row r="94" spans="1:9" ht="102" customHeight="1">
      <c r="A94" s="129">
        <f t="shared" si="3"/>
        <v>92</v>
      </c>
      <c r="B94" s="129" t="s">
        <v>6183</v>
      </c>
      <c r="C94" s="129" t="s">
        <v>5886</v>
      </c>
      <c r="D94" s="129" t="s">
        <v>6187</v>
      </c>
      <c r="E94" s="129" t="s">
        <v>6188</v>
      </c>
      <c r="F94" s="129" t="s">
        <v>6189</v>
      </c>
      <c r="G94" s="129">
        <v>50000</v>
      </c>
      <c r="H94" s="129">
        <v>0</v>
      </c>
      <c r="I94" s="416">
        <f t="shared" si="2"/>
        <v>50000</v>
      </c>
    </row>
    <row r="95" spans="1:9" ht="140.25" customHeight="1">
      <c r="A95" s="129">
        <f t="shared" si="3"/>
        <v>93</v>
      </c>
      <c r="B95" s="129" t="s">
        <v>5966</v>
      </c>
      <c r="C95" s="129" t="s">
        <v>5928</v>
      </c>
      <c r="D95" s="129" t="s">
        <v>6190</v>
      </c>
      <c r="E95" s="129" t="s">
        <v>6191</v>
      </c>
      <c r="F95" s="129" t="s">
        <v>6192</v>
      </c>
      <c r="G95" s="129">
        <v>50000</v>
      </c>
      <c r="H95" s="129">
        <v>0</v>
      </c>
      <c r="I95" s="416">
        <f t="shared" si="2"/>
        <v>50000</v>
      </c>
    </row>
    <row r="96" spans="1:9" ht="30">
      <c r="A96" s="129">
        <f t="shared" si="3"/>
        <v>94</v>
      </c>
      <c r="B96" s="129" t="s">
        <v>6019</v>
      </c>
      <c r="C96" s="129" t="s">
        <v>5897</v>
      </c>
      <c r="D96" s="129" t="s">
        <v>6193</v>
      </c>
      <c r="E96" s="129" t="s">
        <v>6194</v>
      </c>
      <c r="F96" s="129" t="s">
        <v>6195</v>
      </c>
      <c r="G96" s="129">
        <v>329591.92</v>
      </c>
      <c r="H96" s="129">
        <v>279591.92</v>
      </c>
      <c r="I96" s="416">
        <f t="shared" si="2"/>
        <v>50000</v>
      </c>
    </row>
    <row r="97" spans="1:9" ht="76.5" customHeight="1">
      <c r="A97" s="129">
        <f t="shared" si="3"/>
        <v>95</v>
      </c>
      <c r="B97" s="129" t="s">
        <v>6138</v>
      </c>
      <c r="C97" s="129" t="s">
        <v>5890</v>
      </c>
      <c r="D97" s="129" t="s">
        <v>6196</v>
      </c>
      <c r="E97" s="129" t="s">
        <v>6197</v>
      </c>
      <c r="F97" s="129" t="s">
        <v>6198</v>
      </c>
      <c r="G97" s="129">
        <v>46693.36</v>
      </c>
      <c r="H97" s="129">
        <v>0</v>
      </c>
      <c r="I97" s="416">
        <f t="shared" si="2"/>
        <v>46693.36</v>
      </c>
    </row>
    <row r="98" spans="1:9" ht="76.5" customHeight="1">
      <c r="A98" s="129">
        <f t="shared" si="3"/>
        <v>96</v>
      </c>
      <c r="B98" s="129" t="s">
        <v>6086</v>
      </c>
      <c r="C98" s="129" t="s">
        <v>5928</v>
      </c>
      <c r="D98" s="129" t="s">
        <v>6199</v>
      </c>
      <c r="E98" s="129" t="s">
        <v>6200</v>
      </c>
      <c r="F98" s="129" t="s">
        <v>6201</v>
      </c>
      <c r="G98" s="129">
        <v>50000</v>
      </c>
      <c r="H98" s="129">
        <v>0</v>
      </c>
      <c r="I98" s="416">
        <f t="shared" si="2"/>
        <v>50000</v>
      </c>
    </row>
    <row r="99" spans="1:9" ht="63.75" customHeight="1">
      <c r="A99" s="129">
        <f t="shared" si="3"/>
        <v>97</v>
      </c>
      <c r="B99" s="129" t="s">
        <v>6023</v>
      </c>
      <c r="C99" s="129" t="s">
        <v>5923</v>
      </c>
      <c r="D99" s="129" t="s">
        <v>6202</v>
      </c>
      <c r="E99" s="129" t="s">
        <v>6203</v>
      </c>
      <c r="F99" s="129" t="s">
        <v>6204</v>
      </c>
      <c r="G99" s="129">
        <v>50000</v>
      </c>
      <c r="H99" s="129">
        <v>10500</v>
      </c>
      <c r="I99" s="416">
        <f t="shared" si="2"/>
        <v>39500</v>
      </c>
    </row>
    <row r="100" spans="1:9" ht="30">
      <c r="A100" s="129">
        <f t="shared" si="3"/>
        <v>98</v>
      </c>
      <c r="B100" s="129" t="s">
        <v>6205</v>
      </c>
      <c r="C100" s="129" t="s">
        <v>5923</v>
      </c>
      <c r="D100" s="129" t="s">
        <v>6206</v>
      </c>
      <c r="E100" s="129" t="s">
        <v>6207</v>
      </c>
      <c r="F100" s="129" t="s">
        <v>6208</v>
      </c>
      <c r="G100" s="129">
        <v>60823.84</v>
      </c>
      <c r="H100" s="129">
        <v>10823.84</v>
      </c>
      <c r="I100" s="416">
        <f t="shared" si="2"/>
        <v>50000</v>
      </c>
    </row>
    <row r="101" spans="1:9" ht="63.75" customHeight="1">
      <c r="A101" s="129">
        <f t="shared" si="3"/>
        <v>99</v>
      </c>
      <c r="B101" s="129" t="s">
        <v>6116</v>
      </c>
      <c r="C101" s="129" t="s">
        <v>5923</v>
      </c>
      <c r="D101" s="129" t="s">
        <v>419</v>
      </c>
      <c r="E101" s="129" t="s">
        <v>6209</v>
      </c>
      <c r="F101" s="129" t="s">
        <v>6210</v>
      </c>
      <c r="G101" s="129">
        <v>50000</v>
      </c>
      <c r="H101" s="129">
        <v>0</v>
      </c>
      <c r="I101" s="416">
        <f t="shared" si="2"/>
        <v>50000</v>
      </c>
    </row>
    <row r="102" spans="1:9" ht="76.5" customHeight="1">
      <c r="A102" s="129">
        <f t="shared" si="3"/>
        <v>100</v>
      </c>
      <c r="B102" s="129" t="s">
        <v>6116</v>
      </c>
      <c r="C102" s="129" t="s">
        <v>5923</v>
      </c>
      <c r="D102" s="129" t="s">
        <v>6211</v>
      </c>
      <c r="E102" s="129" t="s">
        <v>6212</v>
      </c>
      <c r="F102" s="129" t="s">
        <v>6213</v>
      </c>
      <c r="G102" s="129">
        <v>50000</v>
      </c>
      <c r="H102" s="129">
        <v>0</v>
      </c>
      <c r="I102" s="416">
        <f t="shared" si="2"/>
        <v>50000</v>
      </c>
    </row>
    <row r="103" spans="1:9" ht="63.75" customHeight="1">
      <c r="A103" s="129">
        <f t="shared" si="3"/>
        <v>101</v>
      </c>
      <c r="B103" s="129" t="s">
        <v>6116</v>
      </c>
      <c r="C103" s="129" t="s">
        <v>5923</v>
      </c>
      <c r="D103" s="129" t="s">
        <v>6214</v>
      </c>
      <c r="E103" s="129" t="s">
        <v>6215</v>
      </c>
      <c r="F103" s="129" t="s">
        <v>6216</v>
      </c>
      <c r="G103" s="129">
        <v>50000</v>
      </c>
      <c r="H103" s="129">
        <v>0</v>
      </c>
      <c r="I103" s="416">
        <f t="shared" si="2"/>
        <v>50000</v>
      </c>
    </row>
    <row r="104" spans="1:9" ht="76.5" customHeight="1">
      <c r="A104" s="129">
        <f t="shared" si="3"/>
        <v>102</v>
      </c>
      <c r="B104" s="129" t="s">
        <v>6116</v>
      </c>
      <c r="C104" s="129" t="s">
        <v>5923</v>
      </c>
      <c r="D104" s="129" t="s">
        <v>6217</v>
      </c>
      <c r="E104" s="129" t="s">
        <v>6218</v>
      </c>
      <c r="F104" s="129" t="s">
        <v>6219</v>
      </c>
      <c r="G104" s="129">
        <v>50000</v>
      </c>
      <c r="H104" s="129">
        <v>0</v>
      </c>
      <c r="I104" s="416">
        <f t="shared" si="2"/>
        <v>50000</v>
      </c>
    </row>
    <row r="105" spans="1:9" ht="63.75" customHeight="1">
      <c r="A105" s="129">
        <f t="shared" si="3"/>
        <v>103</v>
      </c>
      <c r="B105" s="129" t="s">
        <v>6086</v>
      </c>
      <c r="C105" s="129" t="s">
        <v>5928</v>
      </c>
      <c r="D105" s="129" t="s">
        <v>6220</v>
      </c>
      <c r="E105" s="129" t="s">
        <v>6221</v>
      </c>
      <c r="F105" s="129" t="s">
        <v>6222</v>
      </c>
      <c r="G105" s="129">
        <v>50000</v>
      </c>
      <c r="H105" s="129">
        <v>0</v>
      </c>
      <c r="I105" s="416">
        <f t="shared" si="2"/>
        <v>50000</v>
      </c>
    </row>
    <row r="106" spans="1:9" ht="76.5" customHeight="1">
      <c r="A106" s="129">
        <f t="shared" si="3"/>
        <v>104</v>
      </c>
      <c r="B106" s="129" t="s">
        <v>6086</v>
      </c>
      <c r="C106" s="129" t="s">
        <v>5928</v>
      </c>
      <c r="D106" s="129" t="s">
        <v>6223</v>
      </c>
      <c r="E106" s="129" t="s">
        <v>6224</v>
      </c>
      <c r="F106" s="129" t="s">
        <v>6225</v>
      </c>
      <c r="G106" s="129">
        <v>50000</v>
      </c>
      <c r="H106" s="129">
        <v>0</v>
      </c>
      <c r="I106" s="416">
        <f t="shared" si="2"/>
        <v>50000</v>
      </c>
    </row>
    <row r="107" spans="1:9" ht="63.75" customHeight="1">
      <c r="A107" s="129">
        <f t="shared" si="3"/>
        <v>105</v>
      </c>
      <c r="B107" s="129" t="s">
        <v>6086</v>
      </c>
      <c r="C107" s="129" t="s">
        <v>5928</v>
      </c>
      <c r="D107" s="129" t="s">
        <v>6226</v>
      </c>
      <c r="E107" s="129" t="s">
        <v>6227</v>
      </c>
      <c r="F107" s="129" t="s">
        <v>6228</v>
      </c>
      <c r="G107" s="129">
        <v>50000</v>
      </c>
      <c r="H107" s="129">
        <v>0</v>
      </c>
      <c r="I107" s="416">
        <f t="shared" si="2"/>
        <v>50000</v>
      </c>
    </row>
    <row r="108" spans="1:9" ht="63.75" customHeight="1">
      <c r="A108" s="129">
        <f t="shared" si="3"/>
        <v>106</v>
      </c>
      <c r="B108" s="129" t="s">
        <v>6086</v>
      </c>
      <c r="C108" s="129" t="s">
        <v>5928</v>
      </c>
      <c r="D108" s="129" t="s">
        <v>6229</v>
      </c>
      <c r="E108" s="129" t="s">
        <v>6230</v>
      </c>
      <c r="F108" s="129" t="s">
        <v>6231</v>
      </c>
      <c r="G108" s="129">
        <v>50000</v>
      </c>
      <c r="H108" s="129">
        <v>0</v>
      </c>
      <c r="I108" s="416">
        <f t="shared" si="2"/>
        <v>50000</v>
      </c>
    </row>
    <row r="109" spans="1:9" ht="63.75" customHeight="1">
      <c r="A109" s="129">
        <f t="shared" si="3"/>
        <v>107</v>
      </c>
      <c r="B109" s="129" t="s">
        <v>6086</v>
      </c>
      <c r="C109" s="129" t="s">
        <v>5928</v>
      </c>
      <c r="D109" s="129" t="s">
        <v>6232</v>
      </c>
      <c r="E109" s="129" t="s">
        <v>6233</v>
      </c>
      <c r="F109" s="129" t="s">
        <v>6234</v>
      </c>
      <c r="G109" s="129">
        <v>50000</v>
      </c>
      <c r="H109" s="129">
        <v>0</v>
      </c>
      <c r="I109" s="416">
        <f t="shared" si="2"/>
        <v>50000</v>
      </c>
    </row>
    <row r="110" spans="1:9" ht="63.75" customHeight="1">
      <c r="A110" s="129">
        <f t="shared" si="3"/>
        <v>108</v>
      </c>
      <c r="B110" s="129" t="s">
        <v>6086</v>
      </c>
      <c r="C110" s="129" t="s">
        <v>5928</v>
      </c>
      <c r="D110" s="129" t="s">
        <v>6235</v>
      </c>
      <c r="E110" s="129" t="s">
        <v>6236</v>
      </c>
      <c r="F110" s="129" t="s">
        <v>6237</v>
      </c>
      <c r="G110" s="129">
        <v>50000</v>
      </c>
      <c r="H110" s="129">
        <v>0</v>
      </c>
      <c r="I110" s="416">
        <f t="shared" si="2"/>
        <v>50000</v>
      </c>
    </row>
    <row r="111" spans="1:9" ht="63.75" customHeight="1">
      <c r="A111" s="129">
        <f t="shared" si="3"/>
        <v>109</v>
      </c>
      <c r="B111" s="129" t="s">
        <v>5914</v>
      </c>
      <c r="C111" s="129" t="s">
        <v>5886</v>
      </c>
      <c r="D111" s="129" t="s">
        <v>6238</v>
      </c>
      <c r="E111" s="129" t="s">
        <v>6239</v>
      </c>
      <c r="F111" s="129" t="s">
        <v>6240</v>
      </c>
      <c r="G111" s="129">
        <v>49952.32</v>
      </c>
      <c r="H111" s="129">
        <v>0</v>
      </c>
      <c r="I111" s="416">
        <f t="shared" si="2"/>
        <v>49952.32</v>
      </c>
    </row>
    <row r="112" spans="1:9" ht="63.75" customHeight="1">
      <c r="A112" s="129">
        <f t="shared" si="3"/>
        <v>110</v>
      </c>
      <c r="B112" s="129" t="s">
        <v>6241</v>
      </c>
      <c r="C112" s="129" t="s">
        <v>5928</v>
      </c>
      <c r="D112" s="129" t="s">
        <v>6242</v>
      </c>
      <c r="E112" s="129" t="s">
        <v>6243</v>
      </c>
      <c r="F112" s="129" t="s">
        <v>6244</v>
      </c>
      <c r="G112" s="129">
        <v>50000</v>
      </c>
      <c r="H112" s="129">
        <v>0</v>
      </c>
      <c r="I112" s="416">
        <f t="shared" si="2"/>
        <v>50000</v>
      </c>
    </row>
    <row r="113" spans="1:9" ht="76.5" customHeight="1">
      <c r="A113" s="129">
        <f t="shared" si="3"/>
        <v>111</v>
      </c>
      <c r="B113" s="129" t="s">
        <v>6245</v>
      </c>
      <c r="C113" s="129" t="s">
        <v>5897</v>
      </c>
      <c r="D113" s="129" t="s">
        <v>6246</v>
      </c>
      <c r="E113" s="129" t="s">
        <v>6247</v>
      </c>
      <c r="F113" s="129" t="s">
        <v>6248</v>
      </c>
      <c r="G113" s="129">
        <v>69959.54</v>
      </c>
      <c r="H113" s="129">
        <v>0</v>
      </c>
      <c r="I113" s="416">
        <f t="shared" si="2"/>
        <v>69959.54</v>
      </c>
    </row>
    <row r="114" spans="1:9" ht="45">
      <c r="A114" s="129">
        <f t="shared" si="3"/>
        <v>112</v>
      </c>
      <c r="B114" s="129" t="s">
        <v>6249</v>
      </c>
      <c r="C114" s="129" t="s">
        <v>5886</v>
      </c>
      <c r="D114" s="129" t="s">
        <v>6250</v>
      </c>
      <c r="E114" s="129" t="s">
        <v>6251</v>
      </c>
      <c r="F114" s="129" t="s">
        <v>6252</v>
      </c>
      <c r="G114" s="129">
        <v>70000</v>
      </c>
      <c r="H114" s="129">
        <v>20000</v>
      </c>
      <c r="I114" s="416">
        <f t="shared" si="2"/>
        <v>50000</v>
      </c>
    </row>
    <row r="115" spans="1:9" ht="89.25" customHeight="1">
      <c r="A115" s="129">
        <f t="shared" si="3"/>
        <v>113</v>
      </c>
      <c r="B115" s="129" t="s">
        <v>6253</v>
      </c>
      <c r="C115" s="129" t="s">
        <v>5928</v>
      </c>
      <c r="D115" s="129" t="s">
        <v>6254</v>
      </c>
      <c r="E115" s="129" t="s">
        <v>6255</v>
      </c>
      <c r="F115" s="129" t="s">
        <v>6256</v>
      </c>
      <c r="G115" s="129">
        <v>50000</v>
      </c>
      <c r="H115" s="129">
        <v>0</v>
      </c>
      <c r="I115" s="416">
        <f t="shared" si="2"/>
        <v>50000</v>
      </c>
    </row>
    <row r="116" spans="1:9" ht="30">
      <c r="A116" s="129">
        <f t="shared" si="3"/>
        <v>114</v>
      </c>
      <c r="B116" s="129" t="s">
        <v>6019</v>
      </c>
      <c r="C116" s="129" t="s">
        <v>5897</v>
      </c>
      <c r="D116" s="129" t="s">
        <v>6257</v>
      </c>
      <c r="E116" s="129" t="s">
        <v>6258</v>
      </c>
      <c r="F116" s="129" t="s">
        <v>6259</v>
      </c>
      <c r="G116" s="129">
        <v>99500</v>
      </c>
      <c r="H116" s="129">
        <v>49500</v>
      </c>
      <c r="I116" s="416">
        <f t="shared" si="2"/>
        <v>50000</v>
      </c>
    </row>
    <row r="117" spans="1:9" ht="89.25" customHeight="1">
      <c r="A117" s="129">
        <f t="shared" si="3"/>
        <v>115</v>
      </c>
      <c r="B117" s="129" t="s">
        <v>6019</v>
      </c>
      <c r="C117" s="129" t="s">
        <v>5897</v>
      </c>
      <c r="D117" s="129" t="s">
        <v>6260</v>
      </c>
      <c r="E117" s="129" t="s">
        <v>6261</v>
      </c>
      <c r="F117" s="129" t="s">
        <v>6262</v>
      </c>
      <c r="G117" s="129">
        <v>272528.8</v>
      </c>
      <c r="H117" s="129">
        <v>222528.8</v>
      </c>
      <c r="I117" s="416">
        <f t="shared" si="2"/>
        <v>50000</v>
      </c>
    </row>
    <row r="118" spans="1:9" ht="89.25" customHeight="1">
      <c r="A118" s="129">
        <f t="shared" si="3"/>
        <v>116</v>
      </c>
      <c r="B118" s="129" t="s">
        <v>6023</v>
      </c>
      <c r="C118" s="129" t="s">
        <v>5923</v>
      </c>
      <c r="D118" s="129" t="s">
        <v>6263</v>
      </c>
      <c r="E118" s="129" t="s">
        <v>6264</v>
      </c>
      <c r="F118" s="129" t="s">
        <v>6265</v>
      </c>
      <c r="G118" s="129">
        <v>50000</v>
      </c>
      <c r="H118" s="129">
        <v>10500</v>
      </c>
      <c r="I118" s="416">
        <f t="shared" si="2"/>
        <v>39500</v>
      </c>
    </row>
    <row r="119" spans="1:9" ht="127.5" customHeight="1">
      <c r="A119" s="129">
        <f t="shared" si="3"/>
        <v>117</v>
      </c>
      <c r="B119" s="129" t="s">
        <v>6042</v>
      </c>
      <c r="C119" s="129" t="s">
        <v>5923</v>
      </c>
      <c r="D119" s="129" t="s">
        <v>6266</v>
      </c>
      <c r="E119" s="129" t="s">
        <v>6267</v>
      </c>
      <c r="F119" s="129" t="s">
        <v>6268</v>
      </c>
      <c r="G119" s="129">
        <v>49959.21</v>
      </c>
      <c r="H119" s="129">
        <v>0</v>
      </c>
      <c r="I119" s="416">
        <f t="shared" si="2"/>
        <v>49959.21</v>
      </c>
    </row>
    <row r="120" spans="1:9" ht="63.75" customHeight="1">
      <c r="A120" s="129">
        <f t="shared" si="3"/>
        <v>118</v>
      </c>
      <c r="B120" s="129" t="s">
        <v>6086</v>
      </c>
      <c r="C120" s="129" t="s">
        <v>5928</v>
      </c>
      <c r="D120" s="129" t="s">
        <v>420</v>
      </c>
      <c r="E120" s="129" t="s">
        <v>6269</v>
      </c>
      <c r="F120" s="129" t="s">
        <v>6270</v>
      </c>
      <c r="G120" s="129">
        <v>50000</v>
      </c>
      <c r="H120" s="129">
        <v>0</v>
      </c>
      <c r="I120" s="416">
        <f t="shared" si="2"/>
        <v>50000</v>
      </c>
    </row>
    <row r="121" spans="1:9" ht="89.25" customHeight="1">
      <c r="A121" s="129">
        <f t="shared" si="3"/>
        <v>119</v>
      </c>
      <c r="B121" s="129" t="s">
        <v>6271</v>
      </c>
      <c r="C121" s="129" t="s">
        <v>5897</v>
      </c>
      <c r="D121" s="129" t="s">
        <v>6272</v>
      </c>
      <c r="E121" s="129" t="s">
        <v>6273</v>
      </c>
      <c r="F121" s="129" t="s">
        <v>6274</v>
      </c>
      <c r="G121" s="129">
        <v>50000</v>
      </c>
      <c r="H121" s="129">
        <v>0</v>
      </c>
      <c r="I121" s="416">
        <f t="shared" si="2"/>
        <v>50000</v>
      </c>
    </row>
    <row r="122" spans="1:9" ht="127.5" customHeight="1">
      <c r="A122" s="129">
        <f t="shared" si="3"/>
        <v>120</v>
      </c>
      <c r="B122" s="129" t="s">
        <v>5900</v>
      </c>
      <c r="C122" s="129" t="s">
        <v>5897</v>
      </c>
      <c r="D122" s="129" t="s">
        <v>6275</v>
      </c>
      <c r="E122" s="129" t="s">
        <v>6276</v>
      </c>
      <c r="F122" s="129" t="s">
        <v>6277</v>
      </c>
      <c r="G122" s="129">
        <v>50000</v>
      </c>
      <c r="H122" s="129">
        <v>500</v>
      </c>
      <c r="I122" s="416">
        <f t="shared" si="2"/>
        <v>49500</v>
      </c>
    </row>
    <row r="123" spans="1:9" ht="76.5" customHeight="1">
      <c r="A123" s="129">
        <f t="shared" si="3"/>
        <v>121</v>
      </c>
      <c r="B123" s="129" t="s">
        <v>6086</v>
      </c>
      <c r="C123" s="129" t="s">
        <v>5928</v>
      </c>
      <c r="D123" s="129" t="s">
        <v>6278</v>
      </c>
      <c r="E123" s="129" t="s">
        <v>6279</v>
      </c>
      <c r="F123" s="129" t="s">
        <v>6280</v>
      </c>
      <c r="G123" s="129">
        <v>50000</v>
      </c>
      <c r="H123" s="129">
        <v>0</v>
      </c>
      <c r="I123" s="416">
        <f t="shared" si="2"/>
        <v>50000</v>
      </c>
    </row>
    <row r="124" spans="1:9" ht="63.75" customHeight="1">
      <c r="A124" s="129">
        <f t="shared" si="3"/>
        <v>122</v>
      </c>
      <c r="B124" s="129" t="s">
        <v>5918</v>
      </c>
      <c r="C124" s="129" t="s">
        <v>5897</v>
      </c>
      <c r="D124" s="129" t="s">
        <v>6281</v>
      </c>
      <c r="E124" s="129" t="s">
        <v>6282</v>
      </c>
      <c r="F124" s="129" t="s">
        <v>6283</v>
      </c>
      <c r="G124" s="129">
        <v>64500</v>
      </c>
      <c r="H124" s="129">
        <v>14500</v>
      </c>
      <c r="I124" s="416">
        <f t="shared" si="2"/>
        <v>50000</v>
      </c>
    </row>
    <row r="125" spans="1:9" ht="89.25" customHeight="1">
      <c r="A125" s="129">
        <f t="shared" si="3"/>
        <v>123</v>
      </c>
      <c r="B125" s="129" t="s">
        <v>6284</v>
      </c>
      <c r="C125" s="129" t="s">
        <v>5897</v>
      </c>
      <c r="D125" s="129" t="s">
        <v>6285</v>
      </c>
      <c r="E125" s="129" t="s">
        <v>6286</v>
      </c>
      <c r="F125" s="129" t="s">
        <v>6287</v>
      </c>
      <c r="G125" s="129">
        <v>49128</v>
      </c>
      <c r="H125" s="129">
        <v>0</v>
      </c>
      <c r="I125" s="416">
        <f t="shared" si="2"/>
        <v>49128</v>
      </c>
    </row>
    <row r="126" spans="1:9" ht="76.5" customHeight="1">
      <c r="A126" s="129">
        <f t="shared" si="3"/>
        <v>124</v>
      </c>
      <c r="B126" s="129" t="s">
        <v>6284</v>
      </c>
      <c r="C126" s="129" t="s">
        <v>5897</v>
      </c>
      <c r="D126" s="129" t="s">
        <v>6288</v>
      </c>
      <c r="E126" s="129" t="s">
        <v>6289</v>
      </c>
      <c r="F126" s="129" t="s">
        <v>6290</v>
      </c>
      <c r="G126" s="129">
        <v>49301.47</v>
      </c>
      <c r="H126" s="129">
        <v>0</v>
      </c>
      <c r="I126" s="416">
        <f t="shared" si="2"/>
        <v>49301.47</v>
      </c>
    </row>
    <row r="127" spans="1:9" ht="89.25" customHeight="1">
      <c r="A127" s="129">
        <f t="shared" si="3"/>
        <v>125</v>
      </c>
      <c r="B127" s="129" t="s">
        <v>6284</v>
      </c>
      <c r="C127" s="129" t="s">
        <v>5897</v>
      </c>
      <c r="D127" s="129" t="s">
        <v>6291</v>
      </c>
      <c r="E127" s="129" t="s">
        <v>6292</v>
      </c>
      <c r="F127" s="129" t="s">
        <v>6290</v>
      </c>
      <c r="G127" s="129">
        <v>49310.94</v>
      </c>
      <c r="H127" s="129">
        <v>0</v>
      </c>
      <c r="I127" s="416">
        <f t="shared" si="2"/>
        <v>49310.94</v>
      </c>
    </row>
    <row r="128" spans="1:9" ht="45">
      <c r="A128" s="129">
        <f t="shared" si="3"/>
        <v>126</v>
      </c>
      <c r="B128" s="129" t="s">
        <v>6205</v>
      </c>
      <c r="C128" s="129" t="s">
        <v>5923</v>
      </c>
      <c r="D128" s="129" t="s">
        <v>6293</v>
      </c>
      <c r="E128" s="129" t="s">
        <v>6294</v>
      </c>
      <c r="F128" s="129" t="s">
        <v>6295</v>
      </c>
      <c r="G128" s="129">
        <v>130020.84</v>
      </c>
      <c r="H128" s="129">
        <v>80020.84</v>
      </c>
      <c r="I128" s="416">
        <f t="shared" si="2"/>
        <v>50000</v>
      </c>
    </row>
    <row r="129" spans="1:9" ht="76.5" customHeight="1">
      <c r="A129" s="129">
        <f t="shared" si="3"/>
        <v>127</v>
      </c>
      <c r="B129" s="129" t="s">
        <v>6296</v>
      </c>
      <c r="C129" s="129" t="s">
        <v>5923</v>
      </c>
      <c r="D129" s="129" t="s">
        <v>6297</v>
      </c>
      <c r="E129" s="129" t="s">
        <v>6298</v>
      </c>
      <c r="F129" s="129">
        <v>63039615</v>
      </c>
      <c r="G129" s="129">
        <v>4850</v>
      </c>
      <c r="H129" s="129">
        <v>0</v>
      </c>
      <c r="I129" s="416">
        <f t="shared" si="2"/>
        <v>4850</v>
      </c>
    </row>
    <row r="130" spans="1:9" ht="76.5" customHeight="1">
      <c r="A130" s="129">
        <f t="shared" si="3"/>
        <v>128</v>
      </c>
      <c r="B130" s="129" t="s">
        <v>6086</v>
      </c>
      <c r="C130" s="129" t="s">
        <v>5928</v>
      </c>
      <c r="D130" s="129" t="s">
        <v>6299</v>
      </c>
      <c r="E130" s="129" t="s">
        <v>6300</v>
      </c>
      <c r="F130" s="129" t="s">
        <v>6301</v>
      </c>
      <c r="G130" s="129">
        <v>50000</v>
      </c>
      <c r="H130" s="129">
        <v>0</v>
      </c>
      <c r="I130" s="416">
        <f t="shared" si="2"/>
        <v>50000</v>
      </c>
    </row>
    <row r="131" spans="1:9" ht="51" customHeight="1">
      <c r="A131" s="129">
        <f t="shared" si="3"/>
        <v>129</v>
      </c>
      <c r="B131" s="129" t="s">
        <v>6076</v>
      </c>
      <c r="C131" s="129" t="s">
        <v>5886</v>
      </c>
      <c r="D131" s="129" t="s">
        <v>6302</v>
      </c>
      <c r="E131" s="129" t="s">
        <v>6303</v>
      </c>
      <c r="F131" s="129" t="s">
        <v>6304</v>
      </c>
      <c r="G131" s="129">
        <v>41500</v>
      </c>
      <c r="H131" s="129">
        <v>1500</v>
      </c>
      <c r="I131" s="416">
        <f aca="true" t="shared" si="4" ref="I131:I179">G131-H131</f>
        <v>40000</v>
      </c>
    </row>
    <row r="132" spans="1:9" ht="76.5" customHeight="1">
      <c r="A132" s="129">
        <f t="shared" si="3"/>
        <v>130</v>
      </c>
      <c r="B132" s="129" t="s">
        <v>6023</v>
      </c>
      <c r="C132" s="129" t="s">
        <v>5923</v>
      </c>
      <c r="D132" s="129" t="s">
        <v>6305</v>
      </c>
      <c r="E132" s="129" t="s">
        <v>6306</v>
      </c>
      <c r="F132" s="129" t="s">
        <v>6307</v>
      </c>
      <c r="G132" s="129">
        <v>50000</v>
      </c>
      <c r="H132" s="129">
        <v>10500</v>
      </c>
      <c r="I132" s="416">
        <f t="shared" si="4"/>
        <v>39500</v>
      </c>
    </row>
    <row r="133" spans="1:9" ht="30">
      <c r="A133" s="129">
        <f t="shared" si="3"/>
        <v>131</v>
      </c>
      <c r="B133" s="129" t="s">
        <v>6205</v>
      </c>
      <c r="C133" s="129" t="s">
        <v>5923</v>
      </c>
      <c r="D133" s="129" t="s">
        <v>6308</v>
      </c>
      <c r="E133" s="129" t="s">
        <v>6309</v>
      </c>
      <c r="F133" s="129" t="s">
        <v>6310</v>
      </c>
      <c r="G133" s="129">
        <v>53369.34</v>
      </c>
      <c r="H133" s="129">
        <v>3369.34</v>
      </c>
      <c r="I133" s="416">
        <f t="shared" si="4"/>
        <v>50000</v>
      </c>
    </row>
    <row r="134" spans="1:9" ht="15">
      <c r="A134" s="129">
        <f aca="true" t="shared" si="5" ref="A134:A177">A133+1</f>
        <v>132</v>
      </c>
      <c r="B134" s="129" t="s">
        <v>5896</v>
      </c>
      <c r="C134" s="129" t="s">
        <v>5897</v>
      </c>
      <c r="D134" s="129" t="s">
        <v>6311</v>
      </c>
      <c r="E134" s="129" t="s">
        <v>6312</v>
      </c>
      <c r="F134" s="129">
        <v>650501992</v>
      </c>
      <c r="G134" s="129">
        <v>80226.62</v>
      </c>
      <c r="H134" s="129">
        <v>30226.62</v>
      </c>
      <c r="I134" s="416">
        <f t="shared" si="4"/>
        <v>50000</v>
      </c>
    </row>
    <row r="135" spans="1:9" ht="63.75" customHeight="1">
      <c r="A135" s="129">
        <f t="shared" si="5"/>
        <v>133</v>
      </c>
      <c r="B135" s="129" t="s">
        <v>6313</v>
      </c>
      <c r="C135" s="129" t="s">
        <v>5928</v>
      </c>
      <c r="D135" s="129" t="s">
        <v>421</v>
      </c>
      <c r="E135" s="129" t="s">
        <v>6314</v>
      </c>
      <c r="F135" s="129" t="s">
        <v>6315</v>
      </c>
      <c r="G135" s="129">
        <v>50000</v>
      </c>
      <c r="H135" s="129">
        <v>0</v>
      </c>
      <c r="I135" s="416">
        <f t="shared" si="4"/>
        <v>50000</v>
      </c>
    </row>
    <row r="136" spans="1:9" ht="102" customHeight="1">
      <c r="A136" s="129">
        <f t="shared" si="5"/>
        <v>134</v>
      </c>
      <c r="B136" s="129" t="s">
        <v>6284</v>
      </c>
      <c r="C136" s="129" t="s">
        <v>5897</v>
      </c>
      <c r="D136" s="129" t="s">
        <v>6316</v>
      </c>
      <c r="E136" s="129" t="s">
        <v>6292</v>
      </c>
      <c r="F136" s="129" t="s">
        <v>6290</v>
      </c>
      <c r="G136" s="129">
        <v>49371.62</v>
      </c>
      <c r="H136" s="129">
        <v>0</v>
      </c>
      <c r="I136" s="416">
        <f t="shared" si="4"/>
        <v>49371.62</v>
      </c>
    </row>
    <row r="137" spans="1:9" ht="45">
      <c r="A137" s="129">
        <f t="shared" si="5"/>
        <v>135</v>
      </c>
      <c r="B137" s="129" t="s">
        <v>6249</v>
      </c>
      <c r="C137" s="129" t="s">
        <v>5886</v>
      </c>
      <c r="D137" s="129" t="s">
        <v>6317</v>
      </c>
      <c r="E137" s="129" t="s">
        <v>6318</v>
      </c>
      <c r="F137" s="129" t="s">
        <v>6252</v>
      </c>
      <c r="G137" s="129">
        <v>50000</v>
      </c>
      <c r="H137" s="129">
        <v>0</v>
      </c>
      <c r="I137" s="416">
        <f t="shared" si="4"/>
        <v>50000</v>
      </c>
    </row>
    <row r="138" spans="1:9" ht="76.5" customHeight="1">
      <c r="A138" s="129">
        <f t="shared" si="5"/>
        <v>136</v>
      </c>
      <c r="B138" s="129" t="s">
        <v>6284</v>
      </c>
      <c r="C138" s="129" t="s">
        <v>5897</v>
      </c>
      <c r="D138" s="129" t="s">
        <v>6319</v>
      </c>
      <c r="E138" s="129" t="s">
        <v>6320</v>
      </c>
      <c r="F138" s="129" t="s">
        <v>6321</v>
      </c>
      <c r="G138" s="129">
        <v>48017.55</v>
      </c>
      <c r="H138" s="129">
        <v>0</v>
      </c>
      <c r="I138" s="416">
        <f t="shared" si="4"/>
        <v>48017.55</v>
      </c>
    </row>
    <row r="139" spans="1:9" ht="76.5" customHeight="1">
      <c r="A139" s="129">
        <f t="shared" si="5"/>
        <v>137</v>
      </c>
      <c r="B139" s="129" t="s">
        <v>6284</v>
      </c>
      <c r="C139" s="129" t="s">
        <v>5897</v>
      </c>
      <c r="D139" s="129" t="s">
        <v>6322</v>
      </c>
      <c r="E139" s="129" t="s">
        <v>6323</v>
      </c>
      <c r="F139" s="129" t="s">
        <v>6324</v>
      </c>
      <c r="G139" s="129">
        <v>49737.07</v>
      </c>
      <c r="H139" s="129">
        <v>0</v>
      </c>
      <c r="I139" s="416">
        <f t="shared" si="4"/>
        <v>49737.07</v>
      </c>
    </row>
    <row r="140" spans="1:9" ht="76.5" customHeight="1">
      <c r="A140" s="129">
        <f t="shared" si="5"/>
        <v>138</v>
      </c>
      <c r="B140" s="129" t="s">
        <v>6271</v>
      </c>
      <c r="C140" s="129" t="s">
        <v>5897</v>
      </c>
      <c r="D140" s="129" t="s">
        <v>6325</v>
      </c>
      <c r="E140" s="129" t="s">
        <v>6326</v>
      </c>
      <c r="F140" s="129" t="s">
        <v>6327</v>
      </c>
      <c r="G140" s="129">
        <v>50000</v>
      </c>
      <c r="H140" s="129">
        <v>0</v>
      </c>
      <c r="I140" s="416">
        <f t="shared" si="4"/>
        <v>50000</v>
      </c>
    </row>
    <row r="141" spans="1:9" ht="76.5" customHeight="1">
      <c r="A141" s="129">
        <f t="shared" si="5"/>
        <v>139</v>
      </c>
      <c r="B141" s="129" t="s">
        <v>6328</v>
      </c>
      <c r="C141" s="129" t="s">
        <v>5923</v>
      </c>
      <c r="D141" s="129" t="s">
        <v>6329</v>
      </c>
      <c r="E141" s="129" t="s">
        <v>6330</v>
      </c>
      <c r="F141" s="129" t="s">
        <v>6331</v>
      </c>
      <c r="G141" s="129">
        <v>42197.35</v>
      </c>
      <c r="H141" s="129">
        <v>2500</v>
      </c>
      <c r="I141" s="416">
        <f t="shared" si="4"/>
        <v>39697.35</v>
      </c>
    </row>
    <row r="142" spans="1:9" ht="63.75" customHeight="1">
      <c r="A142" s="129">
        <f t="shared" si="5"/>
        <v>140</v>
      </c>
      <c r="B142" s="129" t="s">
        <v>6332</v>
      </c>
      <c r="C142" s="129" t="s">
        <v>5923</v>
      </c>
      <c r="D142" s="129" t="s">
        <v>6333</v>
      </c>
      <c r="E142" s="129" t="s">
        <v>6334</v>
      </c>
      <c r="F142" s="129" t="s">
        <v>6335</v>
      </c>
      <c r="G142" s="129">
        <v>45301.34</v>
      </c>
      <c r="H142" s="129">
        <v>2500</v>
      </c>
      <c r="I142" s="416">
        <f t="shared" si="4"/>
        <v>42801.34</v>
      </c>
    </row>
    <row r="143" spans="1:9" ht="51" customHeight="1">
      <c r="A143" s="129">
        <f t="shared" si="5"/>
        <v>141</v>
      </c>
      <c r="B143" s="129" t="s">
        <v>6336</v>
      </c>
      <c r="C143" s="129" t="s">
        <v>5923</v>
      </c>
      <c r="D143" s="129" t="s">
        <v>6337</v>
      </c>
      <c r="E143" s="129" t="s">
        <v>6338</v>
      </c>
      <c r="F143" s="129" t="s">
        <v>6339</v>
      </c>
      <c r="G143" s="129">
        <v>40916.65</v>
      </c>
      <c r="H143" s="129">
        <v>2500</v>
      </c>
      <c r="I143" s="416">
        <f t="shared" si="4"/>
        <v>38416.65</v>
      </c>
    </row>
    <row r="144" spans="1:9" ht="76.5" customHeight="1">
      <c r="A144" s="129">
        <f t="shared" si="5"/>
        <v>142</v>
      </c>
      <c r="B144" s="129" t="s">
        <v>6336</v>
      </c>
      <c r="C144" s="129" t="s">
        <v>5923</v>
      </c>
      <c r="D144" s="129" t="s">
        <v>6340</v>
      </c>
      <c r="E144" s="129" t="s">
        <v>6341</v>
      </c>
      <c r="F144" s="129" t="s">
        <v>6342</v>
      </c>
      <c r="G144" s="129">
        <v>39974.91</v>
      </c>
      <c r="H144" s="129">
        <v>2500</v>
      </c>
      <c r="I144" s="416">
        <f t="shared" si="4"/>
        <v>37474.91</v>
      </c>
    </row>
    <row r="145" spans="1:9" ht="30">
      <c r="A145" s="129">
        <f t="shared" si="5"/>
        <v>143</v>
      </c>
      <c r="B145" s="129" t="s">
        <v>6205</v>
      </c>
      <c r="C145" s="129" t="s">
        <v>5923</v>
      </c>
      <c r="D145" s="129" t="s">
        <v>6343</v>
      </c>
      <c r="E145" s="129" t="s">
        <v>6344</v>
      </c>
      <c r="F145" s="129" t="s">
        <v>6345</v>
      </c>
      <c r="G145" s="129">
        <v>201390.84</v>
      </c>
      <c r="H145" s="129">
        <v>151390.84</v>
      </c>
      <c r="I145" s="416">
        <f t="shared" si="4"/>
        <v>50000</v>
      </c>
    </row>
    <row r="146" spans="1:9" ht="89.25" customHeight="1">
      <c r="A146" s="129">
        <f t="shared" si="5"/>
        <v>144</v>
      </c>
      <c r="B146" s="129" t="s">
        <v>6035</v>
      </c>
      <c r="C146" s="129" t="s">
        <v>5890</v>
      </c>
      <c r="D146" s="129" t="s">
        <v>6346</v>
      </c>
      <c r="E146" s="129" t="s">
        <v>6347</v>
      </c>
      <c r="F146" s="129" t="s">
        <v>6348</v>
      </c>
      <c r="G146" s="129">
        <v>34537.29</v>
      </c>
      <c r="H146" s="129">
        <v>0</v>
      </c>
      <c r="I146" s="416">
        <f t="shared" si="4"/>
        <v>34537.29</v>
      </c>
    </row>
    <row r="147" spans="1:9" ht="45">
      <c r="A147" s="129">
        <f t="shared" si="5"/>
        <v>145</v>
      </c>
      <c r="B147" s="129" t="s">
        <v>6284</v>
      </c>
      <c r="C147" s="129" t="s">
        <v>5897</v>
      </c>
      <c r="D147" s="129" t="s">
        <v>6349</v>
      </c>
      <c r="E147" s="129" t="s">
        <v>6350</v>
      </c>
      <c r="F147" s="129" t="s">
        <v>6351</v>
      </c>
      <c r="G147" s="129">
        <v>48698.69</v>
      </c>
      <c r="H147" s="129">
        <v>0</v>
      </c>
      <c r="I147" s="416">
        <f t="shared" si="4"/>
        <v>48698.69</v>
      </c>
    </row>
    <row r="148" spans="1:9" ht="76.5" customHeight="1">
      <c r="A148" s="129">
        <f t="shared" si="5"/>
        <v>146</v>
      </c>
      <c r="B148" s="129" t="s">
        <v>6284</v>
      </c>
      <c r="C148" s="129" t="s">
        <v>5897</v>
      </c>
      <c r="D148" s="129" t="s">
        <v>6352</v>
      </c>
      <c r="E148" s="129" t="s">
        <v>6353</v>
      </c>
      <c r="F148" s="129" t="s">
        <v>6354</v>
      </c>
      <c r="G148" s="129">
        <v>48639.17</v>
      </c>
      <c r="H148" s="129">
        <v>0</v>
      </c>
      <c r="I148" s="416">
        <f t="shared" si="4"/>
        <v>48639.17</v>
      </c>
    </row>
    <row r="149" spans="1:9" ht="76.5" customHeight="1">
      <c r="A149" s="129">
        <f t="shared" si="5"/>
        <v>147</v>
      </c>
      <c r="B149" s="129" t="s">
        <v>6284</v>
      </c>
      <c r="C149" s="129" t="s">
        <v>5897</v>
      </c>
      <c r="D149" s="129" t="s">
        <v>6355</v>
      </c>
      <c r="E149" s="129" t="s">
        <v>6353</v>
      </c>
      <c r="F149" s="129" t="s">
        <v>6356</v>
      </c>
      <c r="G149" s="129">
        <v>48949.1</v>
      </c>
      <c r="H149" s="129">
        <v>0</v>
      </c>
      <c r="I149" s="416">
        <f t="shared" si="4"/>
        <v>48949.1</v>
      </c>
    </row>
    <row r="150" spans="1:9" ht="76.5" customHeight="1">
      <c r="A150" s="129">
        <f t="shared" si="5"/>
        <v>148</v>
      </c>
      <c r="B150" s="129" t="s">
        <v>6284</v>
      </c>
      <c r="C150" s="129" t="s">
        <v>5897</v>
      </c>
      <c r="D150" s="129" t="s">
        <v>6357</v>
      </c>
      <c r="E150" s="129" t="s">
        <v>6358</v>
      </c>
      <c r="F150" s="129" t="s">
        <v>6359</v>
      </c>
      <c r="G150" s="129">
        <v>49322.65</v>
      </c>
      <c r="H150" s="129">
        <v>0</v>
      </c>
      <c r="I150" s="416">
        <f t="shared" si="4"/>
        <v>49322.65</v>
      </c>
    </row>
    <row r="151" spans="1:9" ht="102" customHeight="1">
      <c r="A151" s="129">
        <f t="shared" si="5"/>
        <v>149</v>
      </c>
      <c r="B151" s="129" t="s">
        <v>6360</v>
      </c>
      <c r="C151" s="129" t="s">
        <v>5928</v>
      </c>
      <c r="D151" s="129" t="s">
        <v>6361</v>
      </c>
      <c r="E151" s="129" t="s">
        <v>6362</v>
      </c>
      <c r="F151" s="129" t="s">
        <v>6363</v>
      </c>
      <c r="G151" s="129">
        <v>77720.77</v>
      </c>
      <c r="H151" s="129">
        <v>27720.77</v>
      </c>
      <c r="I151" s="416">
        <f t="shared" si="4"/>
        <v>50000</v>
      </c>
    </row>
    <row r="152" spans="1:9" ht="89.25" customHeight="1">
      <c r="A152" s="129">
        <f t="shared" si="5"/>
        <v>150</v>
      </c>
      <c r="B152" s="129" t="s">
        <v>5900</v>
      </c>
      <c r="C152" s="129" t="s">
        <v>5897</v>
      </c>
      <c r="D152" s="129" t="s">
        <v>6364</v>
      </c>
      <c r="E152" s="129" t="s">
        <v>6365</v>
      </c>
      <c r="F152" s="129" t="s">
        <v>6366</v>
      </c>
      <c r="G152" s="129">
        <v>50000</v>
      </c>
      <c r="H152" s="129">
        <v>500</v>
      </c>
      <c r="I152" s="416">
        <f t="shared" si="4"/>
        <v>49500</v>
      </c>
    </row>
    <row r="153" spans="1:9" ht="76.5" customHeight="1">
      <c r="A153" s="129">
        <f t="shared" si="5"/>
        <v>151</v>
      </c>
      <c r="B153" s="129" t="s">
        <v>6296</v>
      </c>
      <c r="C153" s="129" t="s">
        <v>5923</v>
      </c>
      <c r="D153" s="129" t="s">
        <v>6367</v>
      </c>
      <c r="E153" s="129" t="s">
        <v>6368</v>
      </c>
      <c r="F153" s="129">
        <v>630390613</v>
      </c>
      <c r="G153" s="129">
        <v>30560</v>
      </c>
      <c r="H153" s="129">
        <v>0</v>
      </c>
      <c r="I153" s="416">
        <f t="shared" si="4"/>
        <v>30560</v>
      </c>
    </row>
    <row r="154" spans="1:9" ht="89.25" customHeight="1">
      <c r="A154" s="129">
        <f t="shared" si="5"/>
        <v>152</v>
      </c>
      <c r="B154" s="129" t="s">
        <v>6296</v>
      </c>
      <c r="C154" s="129" t="s">
        <v>5923</v>
      </c>
      <c r="D154" s="129" t="s">
        <v>6369</v>
      </c>
      <c r="E154" s="129" t="s">
        <v>6370</v>
      </c>
      <c r="F154" s="129">
        <v>630390611</v>
      </c>
      <c r="G154" s="129">
        <v>4850</v>
      </c>
      <c r="H154" s="129">
        <v>0</v>
      </c>
      <c r="I154" s="416">
        <f t="shared" si="4"/>
        <v>4850</v>
      </c>
    </row>
    <row r="155" spans="1:9" ht="76.5" customHeight="1">
      <c r="A155" s="129">
        <f t="shared" si="5"/>
        <v>153</v>
      </c>
      <c r="B155" s="129" t="s">
        <v>6371</v>
      </c>
      <c r="C155" s="129" t="s">
        <v>5897</v>
      </c>
      <c r="D155" s="129" t="s">
        <v>6372</v>
      </c>
      <c r="E155" s="129" t="s">
        <v>6373</v>
      </c>
      <c r="F155" s="129" t="s">
        <v>6374</v>
      </c>
      <c r="G155" s="129">
        <v>49924.56</v>
      </c>
      <c r="H155" s="129">
        <v>0</v>
      </c>
      <c r="I155" s="416">
        <f t="shared" si="4"/>
        <v>49924.56</v>
      </c>
    </row>
    <row r="156" spans="1:9" ht="38.25" customHeight="1">
      <c r="A156" s="129">
        <f t="shared" si="5"/>
        <v>154</v>
      </c>
      <c r="B156" s="129" t="s">
        <v>6375</v>
      </c>
      <c r="C156" s="129" t="s">
        <v>5897</v>
      </c>
      <c r="D156" s="129" t="s">
        <v>6376</v>
      </c>
      <c r="E156" s="129" t="s">
        <v>6377</v>
      </c>
      <c r="F156" s="129" t="s">
        <v>6378</v>
      </c>
      <c r="G156" s="129">
        <v>98800.42</v>
      </c>
      <c r="H156" s="129">
        <v>0</v>
      </c>
      <c r="I156" s="416">
        <f t="shared" si="4"/>
        <v>98800.42</v>
      </c>
    </row>
    <row r="157" spans="1:9" ht="63.75" customHeight="1">
      <c r="A157" s="129">
        <f t="shared" si="5"/>
        <v>155</v>
      </c>
      <c r="B157" s="129" t="s">
        <v>6379</v>
      </c>
      <c r="C157" s="129" t="s">
        <v>5923</v>
      </c>
      <c r="D157" s="129" t="s">
        <v>6380</v>
      </c>
      <c r="E157" s="129" t="s">
        <v>6381</v>
      </c>
      <c r="F157" s="129" t="s">
        <v>6382</v>
      </c>
      <c r="G157" s="129">
        <v>157651.01</v>
      </c>
      <c r="H157" s="129">
        <v>107651.01</v>
      </c>
      <c r="I157" s="416">
        <f t="shared" si="4"/>
        <v>50000.000000000015</v>
      </c>
    </row>
    <row r="158" spans="1:9" ht="89.25" customHeight="1">
      <c r="A158" s="129">
        <f t="shared" si="5"/>
        <v>156</v>
      </c>
      <c r="B158" s="129" t="s">
        <v>5900</v>
      </c>
      <c r="C158" s="129" t="s">
        <v>5897</v>
      </c>
      <c r="D158" s="129" t="s">
        <v>6383</v>
      </c>
      <c r="E158" s="129" t="s">
        <v>6384</v>
      </c>
      <c r="F158" s="129" t="s">
        <v>6385</v>
      </c>
      <c r="G158" s="129">
        <v>50000</v>
      </c>
      <c r="H158" s="129">
        <v>500</v>
      </c>
      <c r="I158" s="416">
        <f t="shared" si="4"/>
        <v>49500</v>
      </c>
    </row>
    <row r="159" spans="1:9" ht="89.25" customHeight="1">
      <c r="A159" s="129">
        <f t="shared" si="5"/>
        <v>157</v>
      </c>
      <c r="B159" s="129" t="s">
        <v>6245</v>
      </c>
      <c r="C159" s="129" t="s">
        <v>5897</v>
      </c>
      <c r="D159" s="129" t="s">
        <v>6386</v>
      </c>
      <c r="E159" s="129" t="s">
        <v>6387</v>
      </c>
      <c r="F159" s="129" t="s">
        <v>6388</v>
      </c>
      <c r="G159" s="129">
        <v>49924.56</v>
      </c>
      <c r="H159" s="129">
        <v>0</v>
      </c>
      <c r="I159" s="416">
        <f t="shared" si="4"/>
        <v>49924.56</v>
      </c>
    </row>
    <row r="160" spans="1:9" ht="89.25" customHeight="1">
      <c r="A160" s="129">
        <f t="shared" si="5"/>
        <v>158</v>
      </c>
      <c r="B160" s="129" t="s">
        <v>6389</v>
      </c>
      <c r="C160" s="129" t="s">
        <v>5923</v>
      </c>
      <c r="D160" s="129" t="s">
        <v>6390</v>
      </c>
      <c r="E160" s="129" t="s">
        <v>6391</v>
      </c>
      <c r="F160" s="129" t="s">
        <v>6392</v>
      </c>
      <c r="G160" s="129">
        <v>77852.09</v>
      </c>
      <c r="H160" s="129">
        <v>27852.09</v>
      </c>
      <c r="I160" s="416">
        <f t="shared" si="4"/>
        <v>50000</v>
      </c>
    </row>
    <row r="161" spans="1:9" ht="89.25" customHeight="1">
      <c r="A161" s="129">
        <f t="shared" si="5"/>
        <v>159</v>
      </c>
      <c r="B161" s="129" t="s">
        <v>6389</v>
      </c>
      <c r="C161" s="129" t="s">
        <v>5923</v>
      </c>
      <c r="D161" s="129" t="s">
        <v>6393</v>
      </c>
      <c r="E161" s="129" t="s">
        <v>6394</v>
      </c>
      <c r="F161" s="129" t="s">
        <v>6395</v>
      </c>
      <c r="G161" s="129">
        <v>143724.08</v>
      </c>
      <c r="H161" s="129">
        <v>93724.08</v>
      </c>
      <c r="I161" s="416">
        <f t="shared" si="4"/>
        <v>49999.999999999985</v>
      </c>
    </row>
    <row r="162" spans="1:9" ht="89.25" customHeight="1">
      <c r="A162" s="129">
        <f t="shared" si="5"/>
        <v>160</v>
      </c>
      <c r="B162" s="129" t="s">
        <v>6389</v>
      </c>
      <c r="C162" s="129" t="s">
        <v>5923</v>
      </c>
      <c r="D162" s="129" t="s">
        <v>6396</v>
      </c>
      <c r="E162" s="129" t="s">
        <v>6397</v>
      </c>
      <c r="F162" s="129" t="s">
        <v>6398</v>
      </c>
      <c r="G162" s="129">
        <v>135428.39</v>
      </c>
      <c r="H162" s="129">
        <v>85428.39</v>
      </c>
      <c r="I162" s="416">
        <f t="shared" si="4"/>
        <v>50000.000000000015</v>
      </c>
    </row>
    <row r="163" spans="1:9" ht="63.75" customHeight="1">
      <c r="A163" s="129">
        <f t="shared" si="5"/>
        <v>161</v>
      </c>
      <c r="B163" s="129" t="s">
        <v>6399</v>
      </c>
      <c r="C163" s="129" t="s">
        <v>5923</v>
      </c>
      <c r="D163" s="129" t="s">
        <v>422</v>
      </c>
      <c r="E163" s="129" t="s">
        <v>6400</v>
      </c>
      <c r="F163" s="129" t="s">
        <v>6401</v>
      </c>
      <c r="G163" s="129">
        <v>49970.15</v>
      </c>
      <c r="H163" s="129">
        <v>0</v>
      </c>
      <c r="I163" s="416">
        <f t="shared" si="4"/>
        <v>49970.15</v>
      </c>
    </row>
    <row r="164" spans="1:9" ht="63.75" customHeight="1">
      <c r="A164" s="129">
        <f t="shared" si="5"/>
        <v>162</v>
      </c>
      <c r="B164" s="129" t="s">
        <v>6399</v>
      </c>
      <c r="C164" s="129" t="s">
        <v>5923</v>
      </c>
      <c r="D164" s="129" t="s">
        <v>423</v>
      </c>
      <c r="E164" s="129" t="s">
        <v>6402</v>
      </c>
      <c r="F164" s="129" t="s">
        <v>6403</v>
      </c>
      <c r="G164" s="129">
        <v>36498.18</v>
      </c>
      <c r="H164" s="129">
        <v>0</v>
      </c>
      <c r="I164" s="416">
        <f t="shared" si="4"/>
        <v>36498.18</v>
      </c>
    </row>
    <row r="165" spans="1:9" ht="45">
      <c r="A165" s="129">
        <f t="shared" si="5"/>
        <v>163</v>
      </c>
      <c r="B165" s="129" t="s">
        <v>6404</v>
      </c>
      <c r="C165" s="129" t="s">
        <v>5923</v>
      </c>
      <c r="D165" s="129" t="s">
        <v>424</v>
      </c>
      <c r="E165" s="129" t="s">
        <v>6405</v>
      </c>
      <c r="F165" s="129" t="s">
        <v>6406</v>
      </c>
      <c r="G165" s="129">
        <v>36998.18</v>
      </c>
      <c r="H165" s="129">
        <v>0</v>
      </c>
      <c r="I165" s="416">
        <f t="shared" si="4"/>
        <v>36998.18</v>
      </c>
    </row>
    <row r="166" spans="1:9" ht="76.5" customHeight="1">
      <c r="A166" s="129">
        <f t="shared" si="5"/>
        <v>164</v>
      </c>
      <c r="B166" s="129" t="s">
        <v>6296</v>
      </c>
      <c r="C166" s="129" t="s">
        <v>5923</v>
      </c>
      <c r="D166" s="129" t="s">
        <v>6407</v>
      </c>
      <c r="E166" s="129" t="s">
        <v>6408</v>
      </c>
      <c r="F166" s="129">
        <v>630390612</v>
      </c>
      <c r="G166" s="129">
        <v>4850</v>
      </c>
      <c r="H166" s="129">
        <v>0</v>
      </c>
      <c r="I166" s="416">
        <f t="shared" si="4"/>
        <v>4850</v>
      </c>
    </row>
    <row r="167" spans="1:9" ht="76.5" customHeight="1">
      <c r="A167" s="129">
        <f t="shared" si="5"/>
        <v>165</v>
      </c>
      <c r="B167" s="129" t="s">
        <v>6296</v>
      </c>
      <c r="C167" s="129" t="s">
        <v>5923</v>
      </c>
      <c r="D167" s="129" t="s">
        <v>6409</v>
      </c>
      <c r="E167" s="129" t="s">
        <v>6410</v>
      </c>
      <c r="F167" s="129">
        <v>630390614</v>
      </c>
      <c r="G167" s="129">
        <v>4850</v>
      </c>
      <c r="H167" s="129">
        <v>0</v>
      </c>
      <c r="I167" s="416">
        <f t="shared" si="4"/>
        <v>4850</v>
      </c>
    </row>
    <row r="168" spans="1:9" ht="63.75" customHeight="1">
      <c r="A168" s="129">
        <f t="shared" si="5"/>
        <v>166</v>
      </c>
      <c r="B168" s="129" t="s">
        <v>6399</v>
      </c>
      <c r="C168" s="129" t="s">
        <v>5923</v>
      </c>
      <c r="D168" s="129" t="s">
        <v>425</v>
      </c>
      <c r="E168" s="129" t="s">
        <v>6411</v>
      </c>
      <c r="F168" s="129" t="s">
        <v>6412</v>
      </c>
      <c r="G168" s="129">
        <v>49922.52</v>
      </c>
      <c r="H168" s="129">
        <v>0</v>
      </c>
      <c r="I168" s="416">
        <f t="shared" si="4"/>
        <v>49922.52</v>
      </c>
    </row>
    <row r="169" spans="1:9" ht="63.75" customHeight="1">
      <c r="A169" s="129">
        <f t="shared" si="5"/>
        <v>167</v>
      </c>
      <c r="B169" s="129" t="s">
        <v>6399</v>
      </c>
      <c r="C169" s="129" t="s">
        <v>5923</v>
      </c>
      <c r="D169" s="129" t="s">
        <v>426</v>
      </c>
      <c r="E169" s="129" t="s">
        <v>6413</v>
      </c>
      <c r="F169" s="129" t="s">
        <v>6406</v>
      </c>
      <c r="G169" s="129">
        <v>36998.18</v>
      </c>
      <c r="H169" s="129">
        <v>0</v>
      </c>
      <c r="I169" s="416">
        <f t="shared" si="4"/>
        <v>36998.18</v>
      </c>
    </row>
    <row r="170" spans="1:9" ht="63.75" customHeight="1">
      <c r="A170" s="129">
        <f t="shared" si="5"/>
        <v>168</v>
      </c>
      <c r="B170" s="129" t="s">
        <v>6399</v>
      </c>
      <c r="C170" s="129" t="s">
        <v>5923</v>
      </c>
      <c r="D170" s="129" t="s">
        <v>427</v>
      </c>
      <c r="E170" s="129" t="s">
        <v>6414</v>
      </c>
      <c r="F170" s="129" t="s">
        <v>6415</v>
      </c>
      <c r="G170" s="129">
        <v>36498.18</v>
      </c>
      <c r="H170" s="129">
        <v>0</v>
      </c>
      <c r="I170" s="416">
        <f t="shared" si="4"/>
        <v>36498.18</v>
      </c>
    </row>
    <row r="171" spans="1:9" ht="45">
      <c r="A171" s="129">
        <f t="shared" si="5"/>
        <v>169</v>
      </c>
      <c r="B171" s="129" t="s">
        <v>6399</v>
      </c>
      <c r="C171" s="129" t="s">
        <v>5923</v>
      </c>
      <c r="D171" s="129" t="s">
        <v>428</v>
      </c>
      <c r="E171" s="129" t="s">
        <v>6416</v>
      </c>
      <c r="F171" s="129" t="s">
        <v>6417</v>
      </c>
      <c r="G171" s="129">
        <v>49979.57</v>
      </c>
      <c r="H171" s="129">
        <v>0</v>
      </c>
      <c r="I171" s="416">
        <f t="shared" si="4"/>
        <v>49979.57</v>
      </c>
    </row>
    <row r="172" spans="1:9" ht="89.25" customHeight="1">
      <c r="A172" s="129">
        <f t="shared" si="5"/>
        <v>170</v>
      </c>
      <c r="B172" s="129" t="s">
        <v>6389</v>
      </c>
      <c r="C172" s="129" t="s">
        <v>5923</v>
      </c>
      <c r="D172" s="129" t="s">
        <v>6418</v>
      </c>
      <c r="E172" s="129" t="s">
        <v>6419</v>
      </c>
      <c r="F172" s="129" t="s">
        <v>6420</v>
      </c>
      <c r="G172" s="129">
        <v>51665.6</v>
      </c>
      <c r="H172" s="129">
        <v>1665.6</v>
      </c>
      <c r="I172" s="416">
        <f t="shared" si="4"/>
        <v>50000</v>
      </c>
    </row>
    <row r="173" spans="1:9" ht="102" customHeight="1">
      <c r="A173" s="129">
        <f t="shared" si="5"/>
        <v>171</v>
      </c>
      <c r="B173" s="129" t="s">
        <v>6389</v>
      </c>
      <c r="C173" s="129" t="s">
        <v>5923</v>
      </c>
      <c r="D173" s="129" t="s">
        <v>6421</v>
      </c>
      <c r="E173" s="129" t="s">
        <v>6422</v>
      </c>
      <c r="F173" s="129" t="s">
        <v>6423</v>
      </c>
      <c r="G173" s="129">
        <v>51612.16</v>
      </c>
      <c r="H173" s="129">
        <v>1612.16</v>
      </c>
      <c r="I173" s="416">
        <f t="shared" si="4"/>
        <v>50000</v>
      </c>
    </row>
    <row r="174" spans="1:9" ht="102" customHeight="1">
      <c r="A174" s="129">
        <f t="shared" si="5"/>
        <v>172</v>
      </c>
      <c r="B174" s="129" t="s">
        <v>6389</v>
      </c>
      <c r="C174" s="129" t="s">
        <v>5923</v>
      </c>
      <c r="D174" s="129" t="s">
        <v>6424</v>
      </c>
      <c r="E174" s="129" t="s">
        <v>6425</v>
      </c>
      <c r="F174" s="129" t="s">
        <v>6426</v>
      </c>
      <c r="G174" s="129">
        <v>50858.24</v>
      </c>
      <c r="H174" s="129">
        <v>858.24</v>
      </c>
      <c r="I174" s="416">
        <f t="shared" si="4"/>
        <v>50000</v>
      </c>
    </row>
    <row r="175" spans="1:9" ht="63.75" customHeight="1">
      <c r="A175" s="129">
        <f t="shared" si="5"/>
        <v>173</v>
      </c>
      <c r="B175" s="129" t="s">
        <v>6427</v>
      </c>
      <c r="C175" s="129" t="s">
        <v>5886</v>
      </c>
      <c r="D175" s="129" t="s">
        <v>6428</v>
      </c>
      <c r="E175" s="129"/>
      <c r="F175" s="129">
        <v>61520003</v>
      </c>
      <c r="G175" s="129">
        <v>64407.88</v>
      </c>
      <c r="H175" s="129">
        <v>14407.88</v>
      </c>
      <c r="I175" s="416">
        <f t="shared" si="4"/>
        <v>50000</v>
      </c>
    </row>
    <row r="176" spans="1:9" ht="30">
      <c r="A176" s="129">
        <f t="shared" si="5"/>
        <v>174</v>
      </c>
      <c r="B176" s="129" t="s">
        <v>4664</v>
      </c>
      <c r="C176" s="129" t="s">
        <v>5897</v>
      </c>
      <c r="D176" s="129" t="s">
        <v>429</v>
      </c>
      <c r="E176" s="129" t="s">
        <v>430</v>
      </c>
      <c r="F176" s="129">
        <v>651360001</v>
      </c>
      <c r="G176" s="129">
        <v>50000</v>
      </c>
      <c r="H176" s="129">
        <v>0</v>
      </c>
      <c r="I176" s="416">
        <f t="shared" si="4"/>
        <v>50000</v>
      </c>
    </row>
    <row r="177" spans="1:9" ht="30">
      <c r="A177" s="129">
        <f t="shared" si="5"/>
        <v>175</v>
      </c>
      <c r="B177" s="129" t="s">
        <v>4665</v>
      </c>
      <c r="C177" s="129" t="s">
        <v>5897</v>
      </c>
      <c r="D177" s="129" t="s">
        <v>431</v>
      </c>
      <c r="E177" s="129" t="s">
        <v>4666</v>
      </c>
      <c r="F177" s="129">
        <v>6507110689</v>
      </c>
      <c r="G177" s="129">
        <v>50000</v>
      </c>
      <c r="H177" s="129">
        <v>0</v>
      </c>
      <c r="I177" s="416">
        <f t="shared" si="4"/>
        <v>50000</v>
      </c>
    </row>
    <row r="178" spans="1:9" ht="30">
      <c r="A178" s="129">
        <v>176</v>
      </c>
      <c r="B178" s="129" t="s">
        <v>432</v>
      </c>
      <c r="C178" s="129" t="s">
        <v>5923</v>
      </c>
      <c r="D178" s="129" t="s">
        <v>433</v>
      </c>
      <c r="E178" s="129" t="s">
        <v>434</v>
      </c>
      <c r="F178" s="129">
        <v>630040002</v>
      </c>
      <c r="G178" s="129">
        <v>136000</v>
      </c>
      <c r="H178" s="129">
        <v>86000</v>
      </c>
      <c r="I178" s="416">
        <f t="shared" si="4"/>
        <v>50000</v>
      </c>
    </row>
    <row r="179" spans="1:9" ht="30">
      <c r="A179" s="129">
        <v>177</v>
      </c>
      <c r="B179" s="129" t="s">
        <v>432</v>
      </c>
      <c r="C179" s="129" t="s">
        <v>5923</v>
      </c>
      <c r="D179" s="129" t="s">
        <v>435</v>
      </c>
      <c r="E179" s="129" t="s">
        <v>436</v>
      </c>
      <c r="F179" s="129">
        <v>630040001</v>
      </c>
      <c r="G179" s="129">
        <v>76000</v>
      </c>
      <c r="H179" s="129">
        <v>26000</v>
      </c>
      <c r="I179" s="416">
        <f t="shared" si="4"/>
        <v>50000</v>
      </c>
    </row>
    <row r="180" spans="1:9" ht="30">
      <c r="A180" s="129">
        <v>178</v>
      </c>
      <c r="B180" s="129" t="s">
        <v>437</v>
      </c>
      <c r="C180" s="129" t="s">
        <v>5923</v>
      </c>
      <c r="D180" s="129" t="s">
        <v>438</v>
      </c>
      <c r="E180" s="129"/>
      <c r="F180" s="129"/>
      <c r="G180" s="129">
        <v>121351.89</v>
      </c>
      <c r="H180" s="129">
        <v>71351.89</v>
      </c>
      <c r="I180" s="416">
        <v>50000</v>
      </c>
    </row>
    <row r="181" spans="1:9" ht="45">
      <c r="A181" s="129">
        <v>179</v>
      </c>
      <c r="B181" s="129" t="s">
        <v>439</v>
      </c>
      <c r="C181" s="129" t="s">
        <v>5897</v>
      </c>
      <c r="D181" s="129" t="s">
        <v>440</v>
      </c>
      <c r="E181" s="129" t="s">
        <v>441</v>
      </c>
      <c r="F181" s="129">
        <v>650560004</v>
      </c>
      <c r="G181" s="129">
        <v>49500</v>
      </c>
      <c r="H181" s="129">
        <v>0</v>
      </c>
      <c r="I181" s="416">
        <v>49500</v>
      </c>
    </row>
    <row r="182" spans="1:9" ht="45">
      <c r="A182" s="129">
        <v>180</v>
      </c>
      <c r="B182" s="129" t="s">
        <v>439</v>
      </c>
      <c r="C182" s="129" t="s">
        <v>5897</v>
      </c>
      <c r="D182" s="129" t="s">
        <v>442</v>
      </c>
      <c r="E182" s="129" t="s">
        <v>443</v>
      </c>
      <c r="F182" s="129">
        <v>650561725</v>
      </c>
      <c r="G182" s="129">
        <v>49500</v>
      </c>
      <c r="H182" s="129">
        <v>0</v>
      </c>
      <c r="I182" s="416">
        <v>49500</v>
      </c>
    </row>
    <row r="183" spans="1:9" ht="30">
      <c r="A183" s="129">
        <v>181</v>
      </c>
      <c r="B183" s="129" t="s">
        <v>444</v>
      </c>
      <c r="C183" s="129" t="s">
        <v>5928</v>
      </c>
      <c r="D183" s="129" t="s">
        <v>445</v>
      </c>
      <c r="E183" s="129" t="s">
        <v>446</v>
      </c>
      <c r="F183" s="129" t="s">
        <v>447</v>
      </c>
      <c r="G183" s="129">
        <v>50000</v>
      </c>
      <c r="H183" s="129">
        <v>0</v>
      </c>
      <c r="I183" s="416">
        <v>50000</v>
      </c>
    </row>
    <row r="184" spans="1:9" ht="45">
      <c r="A184" s="129">
        <v>182</v>
      </c>
      <c r="B184" s="129" t="s">
        <v>444</v>
      </c>
      <c r="C184" s="129" t="s">
        <v>5928</v>
      </c>
      <c r="D184" s="129" t="s">
        <v>448</v>
      </c>
      <c r="E184" s="129" t="s">
        <v>446</v>
      </c>
      <c r="F184" s="129" t="s">
        <v>447</v>
      </c>
      <c r="G184" s="129">
        <v>50000</v>
      </c>
      <c r="H184" s="129">
        <v>0</v>
      </c>
      <c r="I184" s="416">
        <v>50000</v>
      </c>
    </row>
    <row r="185" spans="1:9" ht="30">
      <c r="A185" s="129">
        <v>1</v>
      </c>
      <c r="B185" s="129" t="s">
        <v>4667</v>
      </c>
      <c r="C185" s="129" t="s">
        <v>5886</v>
      </c>
      <c r="D185" s="129" t="s">
        <v>4668</v>
      </c>
      <c r="E185" s="129" t="s">
        <v>4669</v>
      </c>
      <c r="F185" s="129" t="s">
        <v>4670</v>
      </c>
      <c r="G185" s="129">
        <v>234963.05</v>
      </c>
      <c r="H185" s="129">
        <f>G185-I185</f>
        <v>164963.05</v>
      </c>
      <c r="I185" s="416">
        <v>70000</v>
      </c>
    </row>
    <row r="186" spans="1:9" ht="45">
      <c r="A186" s="129">
        <f>A185+1</f>
        <v>2</v>
      </c>
      <c r="B186" s="129" t="s">
        <v>4667</v>
      </c>
      <c r="C186" s="129" t="s">
        <v>5886</v>
      </c>
      <c r="D186" s="129" t="s">
        <v>4671</v>
      </c>
      <c r="E186" s="129" t="s">
        <v>4672</v>
      </c>
      <c r="F186" s="129" t="s">
        <v>4673</v>
      </c>
      <c r="G186" s="129">
        <v>108890.28</v>
      </c>
      <c r="H186" s="129">
        <f>G186-I186</f>
        <v>38890.28</v>
      </c>
      <c r="I186" s="416">
        <v>70000</v>
      </c>
    </row>
    <row r="187" spans="1:9" ht="60">
      <c r="A187" s="129">
        <f aca="true" t="shared" si="6" ref="A187:A251">A186+1</f>
        <v>3</v>
      </c>
      <c r="B187" s="129" t="s">
        <v>4674</v>
      </c>
      <c r="C187" s="129" t="s">
        <v>5897</v>
      </c>
      <c r="D187" s="129" t="s">
        <v>4675</v>
      </c>
      <c r="E187" s="129"/>
      <c r="F187" s="129" t="s">
        <v>4676</v>
      </c>
      <c r="G187" s="129">
        <v>67031.29</v>
      </c>
      <c r="H187" s="129"/>
      <c r="I187" s="416">
        <v>67031.29</v>
      </c>
    </row>
    <row r="188" spans="1:9" ht="60">
      <c r="A188" s="129">
        <f t="shared" si="6"/>
        <v>4</v>
      </c>
      <c r="B188" s="129" t="s">
        <v>4674</v>
      </c>
      <c r="C188" s="129" t="s">
        <v>5897</v>
      </c>
      <c r="D188" s="129" t="s">
        <v>4677</v>
      </c>
      <c r="E188" s="129"/>
      <c r="F188" s="129" t="s">
        <v>4678</v>
      </c>
      <c r="G188" s="129">
        <v>70000</v>
      </c>
      <c r="H188" s="129"/>
      <c r="I188" s="416">
        <v>70000</v>
      </c>
    </row>
    <row r="189" spans="1:9" ht="60">
      <c r="A189" s="129">
        <f t="shared" si="6"/>
        <v>5</v>
      </c>
      <c r="B189" s="129" t="s">
        <v>4679</v>
      </c>
      <c r="C189" s="129" t="s">
        <v>5928</v>
      </c>
      <c r="D189" s="129" t="s">
        <v>4680</v>
      </c>
      <c r="E189" s="129"/>
      <c r="F189" s="129"/>
      <c r="G189" s="129">
        <v>70000</v>
      </c>
      <c r="H189" s="129"/>
      <c r="I189" s="416">
        <v>70000</v>
      </c>
    </row>
    <row r="190" spans="1:9" ht="30">
      <c r="A190" s="129">
        <f t="shared" si="6"/>
        <v>6</v>
      </c>
      <c r="B190" s="129" t="s">
        <v>4667</v>
      </c>
      <c r="C190" s="129" t="s">
        <v>5886</v>
      </c>
      <c r="D190" s="129" t="s">
        <v>4681</v>
      </c>
      <c r="E190" s="129" t="s">
        <v>4682</v>
      </c>
      <c r="F190" s="129" t="s">
        <v>4670</v>
      </c>
      <c r="G190" s="129">
        <v>92865.56</v>
      </c>
      <c r="H190" s="129">
        <f>G190-I190</f>
        <v>22865.559999999998</v>
      </c>
      <c r="I190" s="416">
        <v>70000</v>
      </c>
    </row>
    <row r="191" spans="1:9" ht="60">
      <c r="A191" s="129">
        <f t="shared" si="6"/>
        <v>7</v>
      </c>
      <c r="B191" s="129" t="s">
        <v>4679</v>
      </c>
      <c r="C191" s="129" t="s">
        <v>5928</v>
      </c>
      <c r="D191" s="129" t="s">
        <v>4683</v>
      </c>
      <c r="E191" s="129" t="s">
        <v>4684</v>
      </c>
      <c r="F191" s="129">
        <v>620080119</v>
      </c>
      <c r="G191" s="129">
        <v>70000</v>
      </c>
      <c r="H191" s="129"/>
      <c r="I191" s="416">
        <v>70000</v>
      </c>
    </row>
    <row r="192" spans="1:9" ht="30">
      <c r="A192" s="129">
        <f t="shared" si="6"/>
        <v>8</v>
      </c>
      <c r="B192" s="129" t="s">
        <v>4679</v>
      </c>
      <c r="C192" s="129" t="s">
        <v>5928</v>
      </c>
      <c r="D192" s="129" t="s">
        <v>4685</v>
      </c>
      <c r="E192" s="129"/>
      <c r="F192" s="129"/>
      <c r="G192" s="129">
        <v>70000</v>
      </c>
      <c r="H192" s="129"/>
      <c r="I192" s="416">
        <v>70000</v>
      </c>
    </row>
    <row r="193" spans="1:9" ht="60">
      <c r="A193" s="129">
        <f t="shared" si="6"/>
        <v>9</v>
      </c>
      <c r="B193" s="129" t="s">
        <v>4679</v>
      </c>
      <c r="C193" s="129" t="s">
        <v>5928</v>
      </c>
      <c r="D193" s="129" t="s">
        <v>4686</v>
      </c>
      <c r="E193" s="129" t="s">
        <v>4687</v>
      </c>
      <c r="F193" s="129"/>
      <c r="G193" s="129">
        <v>70000</v>
      </c>
      <c r="H193" s="129"/>
      <c r="I193" s="416">
        <v>70000</v>
      </c>
    </row>
    <row r="194" spans="1:9" ht="60">
      <c r="A194" s="129">
        <f t="shared" si="6"/>
        <v>10</v>
      </c>
      <c r="B194" s="129" t="s">
        <v>4679</v>
      </c>
      <c r="C194" s="129" t="s">
        <v>5928</v>
      </c>
      <c r="D194" s="129" t="s">
        <v>4688</v>
      </c>
      <c r="E194" s="129" t="s">
        <v>4689</v>
      </c>
      <c r="F194" s="129"/>
      <c r="G194" s="129">
        <v>70000</v>
      </c>
      <c r="H194" s="129"/>
      <c r="I194" s="416">
        <v>70000</v>
      </c>
    </row>
    <row r="195" spans="1:9" ht="75">
      <c r="A195" s="129">
        <f t="shared" si="6"/>
        <v>11</v>
      </c>
      <c r="B195" s="129" t="s">
        <v>4674</v>
      </c>
      <c r="C195" s="129" t="s">
        <v>5897</v>
      </c>
      <c r="D195" s="129" t="s">
        <v>4690</v>
      </c>
      <c r="E195" s="129"/>
      <c r="F195" s="129" t="s">
        <v>4691</v>
      </c>
      <c r="G195" s="129">
        <v>70000</v>
      </c>
      <c r="H195" s="129"/>
      <c r="I195" s="416">
        <v>70000</v>
      </c>
    </row>
    <row r="196" spans="1:9" ht="105">
      <c r="A196" s="129">
        <f t="shared" si="6"/>
        <v>12</v>
      </c>
      <c r="B196" s="129" t="s">
        <v>4674</v>
      </c>
      <c r="C196" s="129" t="s">
        <v>5897</v>
      </c>
      <c r="D196" s="129" t="s">
        <v>4692</v>
      </c>
      <c r="E196" s="129"/>
      <c r="F196" s="129" t="s">
        <v>4693</v>
      </c>
      <c r="G196" s="129">
        <v>70000</v>
      </c>
      <c r="H196" s="129"/>
      <c r="I196" s="416">
        <v>70000</v>
      </c>
    </row>
    <row r="197" spans="1:9" ht="60">
      <c r="A197" s="129">
        <f t="shared" si="6"/>
        <v>13</v>
      </c>
      <c r="B197" s="129" t="s">
        <v>4674</v>
      </c>
      <c r="C197" s="129" t="s">
        <v>5897</v>
      </c>
      <c r="D197" s="129" t="s">
        <v>4694</v>
      </c>
      <c r="E197" s="129"/>
      <c r="F197" s="129" t="s">
        <v>4695</v>
      </c>
      <c r="G197" s="129">
        <v>70000</v>
      </c>
      <c r="H197" s="129"/>
      <c r="I197" s="416">
        <v>70000</v>
      </c>
    </row>
    <row r="198" spans="1:9" ht="45">
      <c r="A198" s="129">
        <f t="shared" si="6"/>
        <v>14</v>
      </c>
      <c r="B198" s="129" t="s">
        <v>4667</v>
      </c>
      <c r="C198" s="129" t="s">
        <v>5886</v>
      </c>
      <c r="D198" s="129" t="s">
        <v>4696</v>
      </c>
      <c r="E198" s="129" t="s">
        <v>4697</v>
      </c>
      <c r="F198" s="129" t="s">
        <v>4698</v>
      </c>
      <c r="G198" s="129">
        <v>149190.71</v>
      </c>
      <c r="H198" s="129">
        <f>G198-I198</f>
        <v>79190.70999999999</v>
      </c>
      <c r="I198" s="416">
        <v>70000</v>
      </c>
    </row>
    <row r="199" spans="1:9" ht="30">
      <c r="A199" s="129">
        <f t="shared" si="6"/>
        <v>15</v>
      </c>
      <c r="B199" s="129" t="s">
        <v>4679</v>
      </c>
      <c r="C199" s="129" t="s">
        <v>5928</v>
      </c>
      <c r="D199" s="129" t="s">
        <v>4699</v>
      </c>
      <c r="E199" s="129"/>
      <c r="F199" s="129"/>
      <c r="G199" s="129">
        <v>70000</v>
      </c>
      <c r="H199" s="129"/>
      <c r="I199" s="416">
        <v>70000</v>
      </c>
    </row>
    <row r="200" spans="1:9" ht="75">
      <c r="A200" s="129">
        <f t="shared" si="6"/>
        <v>16</v>
      </c>
      <c r="B200" s="129" t="s">
        <v>4674</v>
      </c>
      <c r="C200" s="129" t="s">
        <v>5897</v>
      </c>
      <c r="D200" s="129" t="s">
        <v>4700</v>
      </c>
      <c r="E200" s="129"/>
      <c r="F200" s="129" t="s">
        <v>4701</v>
      </c>
      <c r="G200" s="129">
        <v>70000</v>
      </c>
      <c r="H200" s="129"/>
      <c r="I200" s="416">
        <v>70000</v>
      </c>
    </row>
    <row r="201" spans="1:9" ht="45">
      <c r="A201" s="129">
        <f t="shared" si="6"/>
        <v>17</v>
      </c>
      <c r="B201" s="129" t="s">
        <v>4702</v>
      </c>
      <c r="C201" s="129" t="s">
        <v>5928</v>
      </c>
      <c r="D201" s="129" t="s">
        <v>4703</v>
      </c>
      <c r="E201" s="129" t="s">
        <v>4704</v>
      </c>
      <c r="F201" s="129" t="s">
        <v>4705</v>
      </c>
      <c r="G201" s="129">
        <v>70000</v>
      </c>
      <c r="H201" s="129"/>
      <c r="I201" s="416">
        <v>70000</v>
      </c>
    </row>
    <row r="202" spans="1:9" ht="30">
      <c r="A202" s="129">
        <f t="shared" si="6"/>
        <v>18</v>
      </c>
      <c r="B202" s="129" t="s">
        <v>4679</v>
      </c>
      <c r="C202" s="129" t="s">
        <v>5928</v>
      </c>
      <c r="D202" s="129" t="s">
        <v>4706</v>
      </c>
      <c r="E202" s="129"/>
      <c r="F202" s="129">
        <v>620080696</v>
      </c>
      <c r="G202" s="129">
        <v>70000</v>
      </c>
      <c r="H202" s="129"/>
      <c r="I202" s="416">
        <v>70000</v>
      </c>
    </row>
    <row r="203" spans="1:9" ht="60">
      <c r="A203" s="129">
        <f t="shared" si="6"/>
        <v>19</v>
      </c>
      <c r="B203" s="129" t="s">
        <v>4679</v>
      </c>
      <c r="C203" s="129" t="s">
        <v>5928</v>
      </c>
      <c r="D203" s="129" t="s">
        <v>4707</v>
      </c>
      <c r="E203" s="129" t="s">
        <v>4708</v>
      </c>
      <c r="F203" s="129">
        <v>620010001</v>
      </c>
      <c r="G203" s="129">
        <v>70000</v>
      </c>
      <c r="H203" s="129"/>
      <c r="I203" s="416">
        <v>70000</v>
      </c>
    </row>
    <row r="204" spans="1:9" ht="60">
      <c r="A204" s="129">
        <f t="shared" si="6"/>
        <v>20</v>
      </c>
      <c r="B204" s="129" t="s">
        <v>4679</v>
      </c>
      <c r="C204" s="129" t="s">
        <v>5928</v>
      </c>
      <c r="D204" s="129" t="s">
        <v>4709</v>
      </c>
      <c r="E204" s="129" t="s">
        <v>4710</v>
      </c>
      <c r="F204" s="129">
        <v>620010003</v>
      </c>
      <c r="G204" s="129">
        <v>70000</v>
      </c>
      <c r="H204" s="129"/>
      <c r="I204" s="416">
        <v>70000</v>
      </c>
    </row>
    <row r="205" spans="1:9" ht="60">
      <c r="A205" s="129">
        <f t="shared" si="6"/>
        <v>21</v>
      </c>
      <c r="B205" s="129" t="s">
        <v>4674</v>
      </c>
      <c r="C205" s="129" t="s">
        <v>5897</v>
      </c>
      <c r="D205" s="129" t="s">
        <v>4711</v>
      </c>
      <c r="E205" s="129"/>
      <c r="F205" s="129" t="s">
        <v>4712</v>
      </c>
      <c r="G205" s="129">
        <v>70000</v>
      </c>
      <c r="H205" s="129"/>
      <c r="I205" s="416">
        <v>70000</v>
      </c>
    </row>
    <row r="206" spans="1:9" ht="60">
      <c r="A206" s="129">
        <f t="shared" si="6"/>
        <v>22</v>
      </c>
      <c r="B206" s="129" t="s">
        <v>4674</v>
      </c>
      <c r="C206" s="129" t="s">
        <v>5897</v>
      </c>
      <c r="D206" s="129" t="s">
        <v>4713</v>
      </c>
      <c r="E206" s="129"/>
      <c r="F206" s="129" t="s">
        <v>4714</v>
      </c>
      <c r="G206" s="129">
        <v>70000</v>
      </c>
      <c r="H206" s="129"/>
      <c r="I206" s="416">
        <v>70000</v>
      </c>
    </row>
    <row r="207" spans="1:9" ht="60">
      <c r="A207" s="129">
        <f t="shared" si="6"/>
        <v>23</v>
      </c>
      <c r="B207" s="129" t="s">
        <v>4674</v>
      </c>
      <c r="C207" s="129" t="s">
        <v>5897</v>
      </c>
      <c r="D207" s="129" t="s">
        <v>4715</v>
      </c>
      <c r="E207" s="129"/>
      <c r="F207" s="129" t="s">
        <v>4716</v>
      </c>
      <c r="G207" s="129">
        <v>70000</v>
      </c>
      <c r="H207" s="129"/>
      <c r="I207" s="416">
        <v>70000</v>
      </c>
    </row>
    <row r="208" spans="1:9" ht="60">
      <c r="A208" s="129">
        <f t="shared" si="6"/>
        <v>24</v>
      </c>
      <c r="B208" s="129" t="s">
        <v>4674</v>
      </c>
      <c r="C208" s="129" t="s">
        <v>5897</v>
      </c>
      <c r="D208" s="129" t="s">
        <v>4717</v>
      </c>
      <c r="E208" s="129"/>
      <c r="F208" s="129" t="s">
        <v>4718</v>
      </c>
      <c r="G208" s="129">
        <v>70000</v>
      </c>
      <c r="H208" s="129"/>
      <c r="I208" s="416">
        <v>70000</v>
      </c>
    </row>
    <row r="209" spans="1:9" ht="30">
      <c r="A209" s="129">
        <f t="shared" si="6"/>
        <v>25</v>
      </c>
      <c r="B209" s="129" t="s">
        <v>4679</v>
      </c>
      <c r="C209" s="129" t="s">
        <v>5928</v>
      </c>
      <c r="D209" s="129" t="s">
        <v>4719</v>
      </c>
      <c r="E209" s="129"/>
      <c r="F209" s="129">
        <v>620581149</v>
      </c>
      <c r="G209" s="129">
        <v>70000</v>
      </c>
      <c r="H209" s="129"/>
      <c r="I209" s="416">
        <v>70000</v>
      </c>
    </row>
    <row r="210" spans="1:9" ht="60">
      <c r="A210" s="129">
        <f t="shared" si="6"/>
        <v>26</v>
      </c>
      <c r="B210" s="129" t="s">
        <v>4679</v>
      </c>
      <c r="C210" s="129" t="s">
        <v>5928</v>
      </c>
      <c r="D210" s="129" t="s">
        <v>4720</v>
      </c>
      <c r="E210" s="129" t="s">
        <v>4721</v>
      </c>
      <c r="F210" s="129">
        <v>620741177</v>
      </c>
      <c r="G210" s="129">
        <v>70000</v>
      </c>
      <c r="H210" s="129"/>
      <c r="I210" s="416">
        <v>70000</v>
      </c>
    </row>
    <row r="211" spans="1:9" ht="60">
      <c r="A211" s="129">
        <f t="shared" si="6"/>
        <v>27</v>
      </c>
      <c r="B211" s="129" t="s">
        <v>4679</v>
      </c>
      <c r="C211" s="129" t="s">
        <v>5928</v>
      </c>
      <c r="D211" s="129" t="s">
        <v>4722</v>
      </c>
      <c r="E211" s="129" t="s">
        <v>4723</v>
      </c>
      <c r="F211" s="129">
        <v>620250014</v>
      </c>
      <c r="G211" s="129">
        <v>70000</v>
      </c>
      <c r="H211" s="129"/>
      <c r="I211" s="416">
        <v>70000</v>
      </c>
    </row>
    <row r="212" spans="1:9" ht="60">
      <c r="A212" s="129">
        <f t="shared" si="6"/>
        <v>28</v>
      </c>
      <c r="B212" s="129" t="s">
        <v>4679</v>
      </c>
      <c r="C212" s="129" t="s">
        <v>5928</v>
      </c>
      <c r="D212" s="129" t="s">
        <v>4724</v>
      </c>
      <c r="E212" s="129" t="s">
        <v>4725</v>
      </c>
      <c r="F212" s="129">
        <v>620081175</v>
      </c>
      <c r="G212" s="129">
        <v>70000</v>
      </c>
      <c r="H212" s="129"/>
      <c r="I212" s="416">
        <v>70000</v>
      </c>
    </row>
    <row r="213" spans="1:9" ht="60">
      <c r="A213" s="129">
        <f t="shared" si="6"/>
        <v>29</v>
      </c>
      <c r="B213" s="129" t="s">
        <v>4674</v>
      </c>
      <c r="C213" s="129" t="s">
        <v>5897</v>
      </c>
      <c r="D213" s="129" t="s">
        <v>4726</v>
      </c>
      <c r="E213" s="129"/>
      <c r="F213" s="129" t="s">
        <v>4727</v>
      </c>
      <c r="G213" s="129">
        <v>70000</v>
      </c>
      <c r="H213" s="129"/>
      <c r="I213" s="416">
        <v>70000</v>
      </c>
    </row>
    <row r="214" spans="1:9" ht="60">
      <c r="A214" s="129">
        <f t="shared" si="6"/>
        <v>30</v>
      </c>
      <c r="B214" s="129" t="s">
        <v>4674</v>
      </c>
      <c r="C214" s="129" t="s">
        <v>5897</v>
      </c>
      <c r="D214" s="129" t="s">
        <v>4728</v>
      </c>
      <c r="E214" s="129"/>
      <c r="F214" s="129" t="s">
        <v>4729</v>
      </c>
      <c r="G214" s="129">
        <v>70000</v>
      </c>
      <c r="H214" s="129"/>
      <c r="I214" s="416">
        <v>70000</v>
      </c>
    </row>
    <row r="215" spans="1:9" ht="60">
      <c r="A215" s="129">
        <f t="shared" si="6"/>
        <v>31</v>
      </c>
      <c r="B215" s="129" t="s">
        <v>4674</v>
      </c>
      <c r="C215" s="129" t="s">
        <v>5897</v>
      </c>
      <c r="D215" s="129" t="s">
        <v>4730</v>
      </c>
      <c r="E215" s="129"/>
      <c r="F215" s="129" t="s">
        <v>4731</v>
      </c>
      <c r="G215" s="129">
        <v>70000</v>
      </c>
      <c r="H215" s="129"/>
      <c r="I215" s="416">
        <v>70000</v>
      </c>
    </row>
    <row r="216" spans="1:9" ht="60">
      <c r="A216" s="129">
        <f t="shared" si="6"/>
        <v>32</v>
      </c>
      <c r="B216" s="129" t="s">
        <v>4674</v>
      </c>
      <c r="C216" s="129" t="s">
        <v>5897</v>
      </c>
      <c r="D216" s="129" t="s">
        <v>4732</v>
      </c>
      <c r="E216" s="129"/>
      <c r="F216" s="129" t="s">
        <v>4733</v>
      </c>
      <c r="G216" s="129">
        <v>70000</v>
      </c>
      <c r="H216" s="129"/>
      <c r="I216" s="416">
        <v>70000</v>
      </c>
    </row>
    <row r="217" spans="1:9" ht="60">
      <c r="A217" s="129">
        <f t="shared" si="6"/>
        <v>33</v>
      </c>
      <c r="B217" s="129" t="s">
        <v>4674</v>
      </c>
      <c r="C217" s="129" t="s">
        <v>5897</v>
      </c>
      <c r="D217" s="129" t="s">
        <v>4734</v>
      </c>
      <c r="E217" s="129"/>
      <c r="F217" s="129" t="s">
        <v>4735</v>
      </c>
      <c r="G217" s="129">
        <v>70000</v>
      </c>
      <c r="H217" s="129"/>
      <c r="I217" s="416">
        <v>70000</v>
      </c>
    </row>
    <row r="218" spans="1:9" ht="60">
      <c r="A218" s="129">
        <f t="shared" si="6"/>
        <v>34</v>
      </c>
      <c r="B218" s="129" t="s">
        <v>4679</v>
      </c>
      <c r="C218" s="129" t="s">
        <v>5928</v>
      </c>
      <c r="D218" s="129" t="s">
        <v>4736</v>
      </c>
      <c r="E218" s="129"/>
      <c r="F218" s="129">
        <v>620080119</v>
      </c>
      <c r="G218" s="129">
        <v>70000</v>
      </c>
      <c r="H218" s="129"/>
      <c r="I218" s="416">
        <v>70000</v>
      </c>
    </row>
    <row r="219" spans="1:9" ht="60">
      <c r="A219" s="129">
        <f t="shared" si="6"/>
        <v>35</v>
      </c>
      <c r="B219" s="129" t="s">
        <v>4674</v>
      </c>
      <c r="C219" s="129" t="s">
        <v>5897</v>
      </c>
      <c r="D219" s="129" t="s">
        <v>4737</v>
      </c>
      <c r="E219" s="129"/>
      <c r="F219" s="129" t="s">
        <v>4738</v>
      </c>
      <c r="G219" s="129">
        <v>70000</v>
      </c>
      <c r="H219" s="129"/>
      <c r="I219" s="416">
        <v>70000</v>
      </c>
    </row>
    <row r="220" spans="1:9" ht="60">
      <c r="A220" s="129">
        <f t="shared" si="6"/>
        <v>36</v>
      </c>
      <c r="B220" s="129" t="s">
        <v>4674</v>
      </c>
      <c r="C220" s="129" t="s">
        <v>5897</v>
      </c>
      <c r="D220" s="129" t="s">
        <v>4739</v>
      </c>
      <c r="E220" s="129"/>
      <c r="F220" s="129" t="s">
        <v>4740</v>
      </c>
      <c r="G220" s="129">
        <v>69034.88</v>
      </c>
      <c r="H220" s="129"/>
      <c r="I220" s="416">
        <v>69034.88</v>
      </c>
    </row>
    <row r="221" spans="1:9" ht="75">
      <c r="A221" s="129">
        <f t="shared" si="6"/>
        <v>37</v>
      </c>
      <c r="B221" s="129" t="s">
        <v>4674</v>
      </c>
      <c r="C221" s="129" t="s">
        <v>5897</v>
      </c>
      <c r="D221" s="129" t="s">
        <v>4741</v>
      </c>
      <c r="E221" s="129"/>
      <c r="F221" s="129" t="s">
        <v>4742</v>
      </c>
      <c r="G221" s="129">
        <v>69942.3</v>
      </c>
      <c r="H221" s="129"/>
      <c r="I221" s="416">
        <v>69942.3</v>
      </c>
    </row>
    <row r="222" spans="1:9" ht="60">
      <c r="A222" s="129">
        <f t="shared" si="6"/>
        <v>38</v>
      </c>
      <c r="B222" s="129" t="s">
        <v>4674</v>
      </c>
      <c r="C222" s="129" t="s">
        <v>5897</v>
      </c>
      <c r="D222" s="129" t="s">
        <v>4743</v>
      </c>
      <c r="E222" s="129"/>
      <c r="F222" s="129" t="s">
        <v>4744</v>
      </c>
      <c r="G222" s="129">
        <v>69039.23</v>
      </c>
      <c r="H222" s="129"/>
      <c r="I222" s="416">
        <v>69039.23</v>
      </c>
    </row>
    <row r="223" spans="1:9" ht="60">
      <c r="A223" s="129">
        <f t="shared" si="6"/>
        <v>39</v>
      </c>
      <c r="B223" s="129" t="s">
        <v>4674</v>
      </c>
      <c r="C223" s="129" t="s">
        <v>5897</v>
      </c>
      <c r="D223" s="129" t="s">
        <v>4745</v>
      </c>
      <c r="E223" s="129"/>
      <c r="F223" s="129" t="s">
        <v>4746</v>
      </c>
      <c r="G223" s="129">
        <v>69962.84</v>
      </c>
      <c r="H223" s="129"/>
      <c r="I223" s="416">
        <v>69962.84</v>
      </c>
    </row>
    <row r="224" spans="1:9" ht="60">
      <c r="A224" s="129">
        <f t="shared" si="6"/>
        <v>40</v>
      </c>
      <c r="B224" s="129" t="s">
        <v>4674</v>
      </c>
      <c r="C224" s="129" t="s">
        <v>5897</v>
      </c>
      <c r="D224" s="129" t="s">
        <v>4747</v>
      </c>
      <c r="E224" s="129"/>
      <c r="F224" s="129" t="s">
        <v>4748</v>
      </c>
      <c r="G224" s="129">
        <v>70000</v>
      </c>
      <c r="H224" s="129"/>
      <c r="I224" s="416">
        <v>70000</v>
      </c>
    </row>
    <row r="225" spans="1:9" ht="60">
      <c r="A225" s="129">
        <f t="shared" si="6"/>
        <v>41</v>
      </c>
      <c r="B225" s="129" t="s">
        <v>4674</v>
      </c>
      <c r="C225" s="129" t="s">
        <v>5897</v>
      </c>
      <c r="D225" s="129" t="s">
        <v>4749</v>
      </c>
      <c r="E225" s="129"/>
      <c r="F225" s="129" t="s">
        <v>4750</v>
      </c>
      <c r="G225" s="129">
        <v>69952.03</v>
      </c>
      <c r="H225" s="129"/>
      <c r="I225" s="416">
        <v>69952.03</v>
      </c>
    </row>
    <row r="226" spans="1:9" ht="114.75" customHeight="1">
      <c r="A226" s="129">
        <f>A222+1</f>
        <v>39</v>
      </c>
      <c r="B226" s="129" t="s">
        <v>4674</v>
      </c>
      <c r="C226" s="129" t="s">
        <v>5897</v>
      </c>
      <c r="D226" s="129" t="s">
        <v>4751</v>
      </c>
      <c r="E226" s="129"/>
      <c r="F226" s="129" t="s">
        <v>4752</v>
      </c>
      <c r="G226" s="129">
        <v>70000</v>
      </c>
      <c r="H226" s="129"/>
      <c r="I226" s="416">
        <v>5359.69</v>
      </c>
    </row>
    <row r="227" spans="1:9" ht="15">
      <c r="A227" s="129"/>
      <c r="B227" s="129"/>
      <c r="C227" s="129"/>
      <c r="D227" s="129"/>
      <c r="E227" s="129"/>
      <c r="F227" s="129"/>
      <c r="G227" s="129"/>
      <c r="H227" s="433" t="s">
        <v>5651</v>
      </c>
      <c r="I227" s="417">
        <f>SUM(I3:I226)</f>
        <v>11519621.6</v>
      </c>
    </row>
    <row r="228" spans="1:9" ht="37.5" customHeight="1">
      <c r="A228" s="451" t="s">
        <v>450</v>
      </c>
      <c r="B228" s="452"/>
      <c r="C228" s="452"/>
      <c r="D228" s="452"/>
      <c r="E228" s="452"/>
      <c r="F228" s="452"/>
      <c r="G228" s="452"/>
      <c r="H228" s="452"/>
      <c r="I228" s="452"/>
    </row>
    <row r="229" spans="1:9" ht="114.75" customHeight="1">
      <c r="A229" s="129">
        <f>A225+1</f>
        <v>42</v>
      </c>
      <c r="B229" s="129" t="s">
        <v>4674</v>
      </c>
      <c r="C229" s="129" t="s">
        <v>5897</v>
      </c>
      <c r="D229" s="129" t="s">
        <v>4751</v>
      </c>
      <c r="E229" s="129"/>
      <c r="F229" s="129" t="s">
        <v>4752</v>
      </c>
      <c r="G229" s="129">
        <v>70000</v>
      </c>
      <c r="H229" s="129"/>
      <c r="I229" s="129">
        <v>64640.31</v>
      </c>
    </row>
    <row r="230" spans="1:9" ht="114.75" customHeight="1">
      <c r="A230" s="129">
        <f aca="true" t="shared" si="7" ref="A230:A235">A229+1</f>
        <v>43</v>
      </c>
      <c r="B230" s="129" t="s">
        <v>4674</v>
      </c>
      <c r="C230" s="129" t="s">
        <v>5897</v>
      </c>
      <c r="D230" s="129" t="s">
        <v>4753</v>
      </c>
      <c r="E230" s="129"/>
      <c r="F230" s="129" t="s">
        <v>4754</v>
      </c>
      <c r="G230" s="129">
        <v>69971.91</v>
      </c>
      <c r="H230" s="129"/>
      <c r="I230" s="129">
        <v>69971.91</v>
      </c>
    </row>
    <row r="231" spans="1:9" ht="114.75" customHeight="1">
      <c r="A231" s="129">
        <f t="shared" si="7"/>
        <v>44</v>
      </c>
      <c r="B231" s="129" t="s">
        <v>4755</v>
      </c>
      <c r="C231" s="129" t="s">
        <v>5897</v>
      </c>
      <c r="D231" s="129" t="s">
        <v>4756</v>
      </c>
      <c r="E231" s="129"/>
      <c r="F231" s="129" t="s">
        <v>4757</v>
      </c>
      <c r="G231" s="129">
        <v>68829.44</v>
      </c>
      <c r="H231" s="129"/>
      <c r="I231" s="129">
        <v>68829.44</v>
      </c>
    </row>
    <row r="232" spans="1:9" ht="102" customHeight="1">
      <c r="A232" s="129">
        <f t="shared" si="7"/>
        <v>45</v>
      </c>
      <c r="B232" s="129" t="s">
        <v>4674</v>
      </c>
      <c r="C232" s="129" t="s">
        <v>5897</v>
      </c>
      <c r="D232" s="129" t="s">
        <v>4758</v>
      </c>
      <c r="E232" s="129"/>
      <c r="F232" s="129" t="s">
        <v>4759</v>
      </c>
      <c r="G232" s="129">
        <v>70000</v>
      </c>
      <c r="H232" s="129"/>
      <c r="I232" s="129">
        <v>70000</v>
      </c>
    </row>
    <row r="233" spans="1:9" ht="114.75" customHeight="1">
      <c r="A233" s="129">
        <f t="shared" si="7"/>
        <v>46</v>
      </c>
      <c r="B233" s="129" t="s">
        <v>4674</v>
      </c>
      <c r="C233" s="129" t="s">
        <v>5897</v>
      </c>
      <c r="D233" s="129" t="s">
        <v>4760</v>
      </c>
      <c r="E233" s="129"/>
      <c r="F233" s="129" t="s">
        <v>4761</v>
      </c>
      <c r="G233" s="129">
        <v>70000</v>
      </c>
      <c r="H233" s="129"/>
      <c r="I233" s="129">
        <v>70000</v>
      </c>
    </row>
    <row r="234" spans="1:9" ht="102" customHeight="1">
      <c r="A234" s="129">
        <f t="shared" si="7"/>
        <v>47</v>
      </c>
      <c r="B234" s="129" t="s">
        <v>4674</v>
      </c>
      <c r="C234" s="129" t="s">
        <v>5897</v>
      </c>
      <c r="D234" s="129" t="s">
        <v>4762</v>
      </c>
      <c r="E234" s="129"/>
      <c r="F234" s="129" t="s">
        <v>4763</v>
      </c>
      <c r="G234" s="129">
        <v>70000</v>
      </c>
      <c r="H234" s="129"/>
      <c r="I234" s="129">
        <v>70000</v>
      </c>
    </row>
    <row r="235" spans="1:9" ht="102" customHeight="1">
      <c r="A235" s="129">
        <f t="shared" si="7"/>
        <v>48</v>
      </c>
      <c r="B235" s="129" t="s">
        <v>4674</v>
      </c>
      <c r="C235" s="129" t="s">
        <v>5897</v>
      </c>
      <c r="D235" s="129" t="s">
        <v>4764</v>
      </c>
      <c r="E235" s="129"/>
      <c r="F235" s="129" t="s">
        <v>4765</v>
      </c>
      <c r="G235" s="129">
        <v>70000</v>
      </c>
      <c r="H235" s="129"/>
      <c r="I235" s="129">
        <v>70000</v>
      </c>
    </row>
    <row r="236" spans="1:9" ht="102" customHeight="1">
      <c r="A236" s="129">
        <f t="shared" si="6"/>
        <v>49</v>
      </c>
      <c r="B236" s="129" t="s">
        <v>4674</v>
      </c>
      <c r="C236" s="129" t="s">
        <v>5897</v>
      </c>
      <c r="D236" s="129" t="s">
        <v>4766</v>
      </c>
      <c r="E236" s="129"/>
      <c r="F236" s="129" t="s">
        <v>4767</v>
      </c>
      <c r="G236" s="129">
        <v>70000</v>
      </c>
      <c r="H236" s="129"/>
      <c r="I236" s="129">
        <v>70000</v>
      </c>
    </row>
    <row r="237" spans="1:9" ht="102" customHeight="1">
      <c r="A237" s="129">
        <f t="shared" si="6"/>
        <v>50</v>
      </c>
      <c r="B237" s="129" t="s">
        <v>4674</v>
      </c>
      <c r="C237" s="129" t="s">
        <v>5897</v>
      </c>
      <c r="D237" s="129" t="s">
        <v>4768</v>
      </c>
      <c r="E237" s="129"/>
      <c r="F237" s="129" t="s">
        <v>4769</v>
      </c>
      <c r="G237" s="129">
        <v>70000</v>
      </c>
      <c r="H237" s="129"/>
      <c r="I237" s="129">
        <v>70000</v>
      </c>
    </row>
    <row r="238" spans="1:9" ht="89.25" customHeight="1">
      <c r="A238" s="129">
        <f t="shared" si="6"/>
        <v>51</v>
      </c>
      <c r="B238" s="129" t="s">
        <v>4674</v>
      </c>
      <c r="C238" s="129" t="s">
        <v>5897</v>
      </c>
      <c r="D238" s="129" t="s">
        <v>4770</v>
      </c>
      <c r="E238" s="129"/>
      <c r="F238" s="129" t="s">
        <v>4771</v>
      </c>
      <c r="G238" s="129">
        <v>65105.78</v>
      </c>
      <c r="H238" s="129"/>
      <c r="I238" s="129">
        <v>65105.78</v>
      </c>
    </row>
    <row r="239" spans="1:9" ht="102" customHeight="1">
      <c r="A239" s="129">
        <f t="shared" si="6"/>
        <v>52</v>
      </c>
      <c r="B239" s="129" t="s">
        <v>4674</v>
      </c>
      <c r="C239" s="129" t="s">
        <v>5897</v>
      </c>
      <c r="D239" s="129" t="s">
        <v>4772</v>
      </c>
      <c r="E239" s="129"/>
      <c r="F239" s="129" t="s">
        <v>4773</v>
      </c>
      <c r="G239" s="129">
        <v>69982.57</v>
      </c>
      <c r="H239" s="129"/>
      <c r="I239" s="129">
        <v>69982.57</v>
      </c>
    </row>
    <row r="240" spans="1:9" ht="102" customHeight="1">
      <c r="A240" s="129">
        <f t="shared" si="6"/>
        <v>53</v>
      </c>
      <c r="B240" s="129" t="s">
        <v>4674</v>
      </c>
      <c r="C240" s="129" t="s">
        <v>5897</v>
      </c>
      <c r="D240" s="129" t="s">
        <v>4774</v>
      </c>
      <c r="E240" s="129"/>
      <c r="F240" s="129" t="s">
        <v>4775</v>
      </c>
      <c r="G240" s="129">
        <v>69998.81</v>
      </c>
      <c r="H240" s="129"/>
      <c r="I240" s="129">
        <v>69998.81</v>
      </c>
    </row>
    <row r="241" spans="1:9" ht="102" customHeight="1">
      <c r="A241" s="129">
        <f t="shared" si="6"/>
        <v>54</v>
      </c>
      <c r="B241" s="129" t="s">
        <v>4674</v>
      </c>
      <c r="C241" s="129" t="s">
        <v>5897</v>
      </c>
      <c r="D241" s="129" t="s">
        <v>4776</v>
      </c>
      <c r="E241" s="129"/>
      <c r="F241" s="129" t="s">
        <v>4777</v>
      </c>
      <c r="G241" s="129">
        <v>69592.83</v>
      </c>
      <c r="H241" s="129"/>
      <c r="I241" s="129">
        <v>69592.83</v>
      </c>
    </row>
    <row r="242" spans="1:9" ht="114.75" customHeight="1">
      <c r="A242" s="129">
        <f t="shared" si="6"/>
        <v>55</v>
      </c>
      <c r="B242" s="129" t="s">
        <v>4674</v>
      </c>
      <c r="C242" s="129" t="s">
        <v>5897</v>
      </c>
      <c r="D242" s="129" t="s">
        <v>4778</v>
      </c>
      <c r="E242" s="129"/>
      <c r="F242" s="129" t="s">
        <v>4779</v>
      </c>
      <c r="G242" s="129">
        <v>70000</v>
      </c>
      <c r="H242" s="129"/>
      <c r="I242" s="129">
        <v>70000</v>
      </c>
    </row>
    <row r="243" spans="1:9" ht="102" customHeight="1">
      <c r="A243" s="129">
        <f t="shared" si="6"/>
        <v>56</v>
      </c>
      <c r="B243" s="129" t="s">
        <v>4674</v>
      </c>
      <c r="C243" s="129" t="s">
        <v>5897</v>
      </c>
      <c r="D243" s="129" t="s">
        <v>4780</v>
      </c>
      <c r="E243" s="129"/>
      <c r="F243" s="129" t="s">
        <v>4781</v>
      </c>
      <c r="G243" s="129">
        <v>69838.4</v>
      </c>
      <c r="H243" s="129"/>
      <c r="I243" s="129">
        <v>69838.4</v>
      </c>
    </row>
    <row r="244" spans="1:9" ht="114.75" customHeight="1">
      <c r="A244" s="129">
        <f t="shared" si="6"/>
        <v>57</v>
      </c>
      <c r="B244" s="129" t="s">
        <v>4674</v>
      </c>
      <c r="C244" s="129" t="s">
        <v>5897</v>
      </c>
      <c r="D244" s="129" t="s">
        <v>4782</v>
      </c>
      <c r="E244" s="129"/>
      <c r="F244" s="129" t="s">
        <v>4783</v>
      </c>
      <c r="G244" s="129">
        <v>70000</v>
      </c>
      <c r="H244" s="129"/>
      <c r="I244" s="129">
        <v>70000</v>
      </c>
    </row>
    <row r="245" spans="1:9" ht="102" customHeight="1">
      <c r="A245" s="129">
        <f t="shared" si="6"/>
        <v>58</v>
      </c>
      <c r="B245" s="129" t="s">
        <v>4674</v>
      </c>
      <c r="C245" s="129" t="s">
        <v>5897</v>
      </c>
      <c r="D245" s="129" t="s">
        <v>4784</v>
      </c>
      <c r="E245" s="129"/>
      <c r="F245" s="129" t="s">
        <v>4785</v>
      </c>
      <c r="G245" s="129">
        <v>70000</v>
      </c>
      <c r="H245" s="129"/>
      <c r="I245" s="129">
        <v>70000</v>
      </c>
    </row>
    <row r="246" spans="1:9" ht="114.75" customHeight="1">
      <c r="A246" s="129">
        <f t="shared" si="6"/>
        <v>59</v>
      </c>
      <c r="B246" s="129" t="s">
        <v>4674</v>
      </c>
      <c r="C246" s="129" t="s">
        <v>5897</v>
      </c>
      <c r="D246" s="129" t="s">
        <v>4786</v>
      </c>
      <c r="E246" s="129"/>
      <c r="F246" s="129">
        <v>651160552</v>
      </c>
      <c r="G246" s="129">
        <v>69527.56</v>
      </c>
      <c r="H246" s="129"/>
      <c r="I246" s="129">
        <v>69527.56</v>
      </c>
    </row>
    <row r="247" spans="1:9" ht="114.75" customHeight="1">
      <c r="A247" s="129">
        <f t="shared" si="6"/>
        <v>60</v>
      </c>
      <c r="B247" s="129" t="s">
        <v>4674</v>
      </c>
      <c r="C247" s="129" t="s">
        <v>5897</v>
      </c>
      <c r="D247" s="129" t="s">
        <v>4787</v>
      </c>
      <c r="E247" s="129"/>
      <c r="F247" s="129" t="s">
        <v>4788</v>
      </c>
      <c r="G247" s="129">
        <v>70000</v>
      </c>
      <c r="H247" s="129"/>
      <c r="I247" s="129">
        <v>70000</v>
      </c>
    </row>
    <row r="248" spans="1:9" ht="102" customHeight="1">
      <c r="A248" s="129">
        <f t="shared" si="6"/>
        <v>61</v>
      </c>
      <c r="B248" s="129" t="s">
        <v>4674</v>
      </c>
      <c r="C248" s="129" t="s">
        <v>5897</v>
      </c>
      <c r="D248" s="129" t="s">
        <v>4789</v>
      </c>
      <c r="E248" s="129"/>
      <c r="F248" s="129" t="s">
        <v>4790</v>
      </c>
      <c r="G248" s="129">
        <v>70000</v>
      </c>
      <c r="H248" s="129"/>
      <c r="I248" s="129">
        <v>70000</v>
      </c>
    </row>
    <row r="249" spans="1:9" ht="102" customHeight="1">
      <c r="A249" s="129">
        <f t="shared" si="6"/>
        <v>62</v>
      </c>
      <c r="B249" s="129" t="s">
        <v>4674</v>
      </c>
      <c r="C249" s="129" t="s">
        <v>5897</v>
      </c>
      <c r="D249" s="129" t="s">
        <v>4791</v>
      </c>
      <c r="E249" s="129"/>
      <c r="F249" s="129" t="s">
        <v>4792</v>
      </c>
      <c r="G249" s="129">
        <v>70000</v>
      </c>
      <c r="H249" s="129"/>
      <c r="I249" s="129">
        <v>70000</v>
      </c>
    </row>
    <row r="250" spans="1:9" ht="127.5" customHeight="1">
      <c r="A250" s="129">
        <f t="shared" si="6"/>
        <v>63</v>
      </c>
      <c r="B250" s="129" t="s">
        <v>4674</v>
      </c>
      <c r="C250" s="129" t="s">
        <v>5897</v>
      </c>
      <c r="D250" s="129" t="s">
        <v>4793</v>
      </c>
      <c r="E250" s="129"/>
      <c r="F250" s="129" t="s">
        <v>4794</v>
      </c>
      <c r="G250" s="129">
        <v>69527.56</v>
      </c>
      <c r="H250" s="129"/>
      <c r="I250" s="129">
        <v>69527.56</v>
      </c>
    </row>
    <row r="251" spans="1:9" ht="127.5" customHeight="1">
      <c r="A251" s="129">
        <f t="shared" si="6"/>
        <v>64</v>
      </c>
      <c r="B251" s="129" t="s">
        <v>4674</v>
      </c>
      <c r="C251" s="129" t="s">
        <v>5897</v>
      </c>
      <c r="D251" s="129" t="s">
        <v>4795</v>
      </c>
      <c r="E251" s="129"/>
      <c r="F251" s="129" t="s">
        <v>4761</v>
      </c>
      <c r="G251" s="129">
        <v>70000</v>
      </c>
      <c r="H251" s="129"/>
      <c r="I251" s="129">
        <v>70000</v>
      </c>
    </row>
    <row r="252" spans="1:9" ht="102" customHeight="1">
      <c r="A252" s="129">
        <f>A251+1</f>
        <v>65</v>
      </c>
      <c r="B252" s="129" t="s">
        <v>4674</v>
      </c>
      <c r="C252" s="129" t="s">
        <v>5897</v>
      </c>
      <c r="D252" s="129" t="s">
        <v>4796</v>
      </c>
      <c r="E252" s="129"/>
      <c r="F252" s="129" t="s">
        <v>4797</v>
      </c>
      <c r="G252" s="129">
        <v>70000</v>
      </c>
      <c r="H252" s="129"/>
      <c r="I252" s="129">
        <v>70000</v>
      </c>
    </row>
    <row r="253" spans="1:9" ht="102" customHeight="1">
      <c r="A253" s="129">
        <f aca="true" t="shared" si="8" ref="A253:A269">A252+1</f>
        <v>66</v>
      </c>
      <c r="B253" s="129" t="s">
        <v>4674</v>
      </c>
      <c r="C253" s="129" t="s">
        <v>5897</v>
      </c>
      <c r="D253" s="129" t="s">
        <v>4798</v>
      </c>
      <c r="E253" s="129"/>
      <c r="F253" s="129" t="s">
        <v>4799</v>
      </c>
      <c r="G253" s="129">
        <v>70000</v>
      </c>
      <c r="H253" s="129"/>
      <c r="I253" s="129">
        <v>70000</v>
      </c>
    </row>
    <row r="254" spans="1:9" ht="102" customHeight="1">
      <c r="A254" s="129">
        <f t="shared" si="8"/>
        <v>67</v>
      </c>
      <c r="B254" s="129" t="s">
        <v>4674</v>
      </c>
      <c r="C254" s="129" t="s">
        <v>5897</v>
      </c>
      <c r="D254" s="129" t="s">
        <v>4800</v>
      </c>
      <c r="E254" s="129"/>
      <c r="F254" s="129" t="s">
        <v>4801</v>
      </c>
      <c r="G254" s="129">
        <v>70000</v>
      </c>
      <c r="H254" s="129"/>
      <c r="I254" s="129">
        <v>70000</v>
      </c>
    </row>
    <row r="255" spans="1:9" ht="102" customHeight="1">
      <c r="A255" s="129">
        <f t="shared" si="8"/>
        <v>68</v>
      </c>
      <c r="B255" s="129" t="s">
        <v>4674</v>
      </c>
      <c r="C255" s="129" t="s">
        <v>5897</v>
      </c>
      <c r="D255" s="129" t="s">
        <v>4802</v>
      </c>
      <c r="E255" s="129"/>
      <c r="F255" s="129" t="s">
        <v>4803</v>
      </c>
      <c r="G255" s="129">
        <v>69968.65</v>
      </c>
      <c r="H255" s="129"/>
      <c r="I255" s="129">
        <v>69968.65</v>
      </c>
    </row>
    <row r="256" spans="1:9" ht="114.75" customHeight="1">
      <c r="A256" s="129">
        <f t="shared" si="8"/>
        <v>69</v>
      </c>
      <c r="B256" s="129" t="s">
        <v>4674</v>
      </c>
      <c r="C256" s="129" t="s">
        <v>5897</v>
      </c>
      <c r="D256" s="129" t="s">
        <v>4804</v>
      </c>
      <c r="E256" s="129"/>
      <c r="F256" s="129" t="s">
        <v>4805</v>
      </c>
      <c r="G256" s="129">
        <v>57735.11</v>
      </c>
      <c r="H256" s="129"/>
      <c r="I256" s="129">
        <v>57735.11</v>
      </c>
    </row>
    <row r="257" spans="1:9" ht="102" customHeight="1">
      <c r="A257" s="129">
        <f t="shared" si="8"/>
        <v>70</v>
      </c>
      <c r="B257" s="129" t="s">
        <v>4674</v>
      </c>
      <c r="C257" s="129" t="s">
        <v>5897</v>
      </c>
      <c r="D257" s="129" t="s">
        <v>4806</v>
      </c>
      <c r="E257" s="129"/>
      <c r="F257" s="129" t="s">
        <v>4807</v>
      </c>
      <c r="G257" s="129">
        <v>28268.91</v>
      </c>
      <c r="H257" s="129"/>
      <c r="I257" s="129">
        <v>28268.91</v>
      </c>
    </row>
    <row r="258" spans="1:9" ht="114.75" customHeight="1">
      <c r="A258" s="129">
        <f t="shared" si="8"/>
        <v>71</v>
      </c>
      <c r="B258" s="129" t="s">
        <v>4674</v>
      </c>
      <c r="C258" s="129" t="s">
        <v>5897</v>
      </c>
      <c r="D258" s="129" t="s">
        <v>4808</v>
      </c>
      <c r="E258" s="129"/>
      <c r="F258" s="129" t="s">
        <v>4809</v>
      </c>
      <c r="G258" s="129">
        <v>70000</v>
      </c>
      <c r="H258" s="129"/>
      <c r="I258" s="129">
        <v>70000</v>
      </c>
    </row>
    <row r="259" spans="1:9" ht="114.75" customHeight="1">
      <c r="A259" s="129">
        <f t="shared" si="8"/>
        <v>72</v>
      </c>
      <c r="B259" s="129" t="s">
        <v>4674</v>
      </c>
      <c r="C259" s="129" t="s">
        <v>5897</v>
      </c>
      <c r="D259" s="129" t="s">
        <v>4810</v>
      </c>
      <c r="E259" s="129"/>
      <c r="F259" s="129" t="s">
        <v>4811</v>
      </c>
      <c r="G259" s="129">
        <v>70000</v>
      </c>
      <c r="H259" s="129"/>
      <c r="I259" s="129">
        <v>70000</v>
      </c>
    </row>
    <row r="260" spans="1:9" ht="102" customHeight="1">
      <c r="A260" s="129">
        <f t="shared" si="8"/>
        <v>73</v>
      </c>
      <c r="B260" s="129" t="s">
        <v>4674</v>
      </c>
      <c r="C260" s="129" t="s">
        <v>5897</v>
      </c>
      <c r="D260" s="129" t="s">
        <v>4812</v>
      </c>
      <c r="E260" s="129"/>
      <c r="F260" s="129" t="s">
        <v>4813</v>
      </c>
      <c r="G260" s="129">
        <v>70000</v>
      </c>
      <c r="H260" s="129"/>
      <c r="I260" s="129">
        <v>70000</v>
      </c>
    </row>
    <row r="261" spans="1:9" ht="114.75" customHeight="1">
      <c r="A261" s="129">
        <f t="shared" si="8"/>
        <v>74</v>
      </c>
      <c r="B261" s="129" t="s">
        <v>4674</v>
      </c>
      <c r="C261" s="129" t="s">
        <v>5897</v>
      </c>
      <c r="D261" s="129" t="s">
        <v>4814</v>
      </c>
      <c r="E261" s="129"/>
      <c r="F261" s="129" t="s">
        <v>4815</v>
      </c>
      <c r="G261" s="129">
        <v>70000</v>
      </c>
      <c r="H261" s="129"/>
      <c r="I261" s="129">
        <v>70000</v>
      </c>
    </row>
    <row r="262" spans="1:9" ht="102" customHeight="1">
      <c r="A262" s="129">
        <f t="shared" si="8"/>
        <v>75</v>
      </c>
      <c r="B262" s="129" t="s">
        <v>4674</v>
      </c>
      <c r="C262" s="129" t="s">
        <v>5897</v>
      </c>
      <c r="D262" s="129" t="s">
        <v>4816</v>
      </c>
      <c r="E262" s="129"/>
      <c r="F262" s="129" t="s">
        <v>4817</v>
      </c>
      <c r="G262" s="129">
        <v>70000</v>
      </c>
      <c r="H262" s="129"/>
      <c r="I262" s="129">
        <v>70000</v>
      </c>
    </row>
    <row r="263" spans="1:9" ht="127.5" customHeight="1">
      <c r="A263" s="129">
        <f t="shared" si="8"/>
        <v>76</v>
      </c>
      <c r="B263" s="129" t="s">
        <v>4674</v>
      </c>
      <c r="C263" s="129" t="s">
        <v>5897</v>
      </c>
      <c r="D263" s="129" t="s">
        <v>4818</v>
      </c>
      <c r="E263" s="129"/>
      <c r="F263" s="129" t="s">
        <v>4819</v>
      </c>
      <c r="G263" s="129">
        <v>68080.38</v>
      </c>
      <c r="H263" s="129"/>
      <c r="I263" s="129">
        <v>68080.38</v>
      </c>
    </row>
    <row r="264" spans="1:9" ht="127.5" customHeight="1">
      <c r="A264" s="129">
        <f t="shared" si="8"/>
        <v>77</v>
      </c>
      <c r="B264" s="129" t="s">
        <v>4674</v>
      </c>
      <c r="C264" s="129" t="s">
        <v>5897</v>
      </c>
      <c r="D264" s="129" t="s">
        <v>4820</v>
      </c>
      <c r="E264" s="129"/>
      <c r="F264" s="129" t="s">
        <v>4821</v>
      </c>
      <c r="G264" s="129">
        <v>67101.06</v>
      </c>
      <c r="H264" s="129"/>
      <c r="I264" s="129">
        <v>67101.06</v>
      </c>
    </row>
    <row r="265" spans="1:9" ht="127.5" customHeight="1">
      <c r="A265" s="129">
        <f t="shared" si="8"/>
        <v>78</v>
      </c>
      <c r="B265" s="129" t="s">
        <v>4674</v>
      </c>
      <c r="C265" s="129" t="s">
        <v>5897</v>
      </c>
      <c r="D265" s="129" t="s">
        <v>4822</v>
      </c>
      <c r="E265" s="129"/>
      <c r="F265" s="129" t="s">
        <v>4823</v>
      </c>
      <c r="G265" s="129">
        <v>69669.97</v>
      </c>
      <c r="H265" s="129"/>
      <c r="I265" s="129">
        <v>69669.97</v>
      </c>
    </row>
    <row r="266" spans="1:9" ht="127.5" customHeight="1">
      <c r="A266" s="129">
        <f t="shared" si="8"/>
        <v>79</v>
      </c>
      <c r="B266" s="129" t="s">
        <v>4674</v>
      </c>
      <c r="C266" s="129" t="s">
        <v>5897</v>
      </c>
      <c r="D266" s="129" t="s">
        <v>4824</v>
      </c>
      <c r="E266" s="129"/>
      <c r="F266" s="129" t="s">
        <v>4825</v>
      </c>
      <c r="G266" s="129">
        <v>69658.54</v>
      </c>
      <c r="H266" s="129"/>
      <c r="I266" s="129">
        <v>69658.54</v>
      </c>
    </row>
    <row r="267" spans="1:9" ht="114.75" customHeight="1">
      <c r="A267" s="129">
        <f t="shared" si="8"/>
        <v>80</v>
      </c>
      <c r="B267" s="129" t="s">
        <v>4674</v>
      </c>
      <c r="C267" s="129" t="s">
        <v>5897</v>
      </c>
      <c r="D267" s="129" t="s">
        <v>4826</v>
      </c>
      <c r="E267" s="129"/>
      <c r="F267" s="129" t="s">
        <v>4827</v>
      </c>
      <c r="G267" s="129">
        <v>70000</v>
      </c>
      <c r="H267" s="129"/>
      <c r="I267" s="129">
        <v>70000</v>
      </c>
    </row>
    <row r="268" spans="1:9" ht="102" customHeight="1">
      <c r="A268" s="129">
        <f t="shared" si="8"/>
        <v>81</v>
      </c>
      <c r="B268" s="129" t="s">
        <v>4674</v>
      </c>
      <c r="C268" s="129" t="s">
        <v>5897</v>
      </c>
      <c r="D268" s="129" t="s">
        <v>4828</v>
      </c>
      <c r="E268" s="129"/>
      <c r="F268" s="129" t="s">
        <v>4829</v>
      </c>
      <c r="G268" s="129">
        <v>69929</v>
      </c>
      <c r="H268" s="129"/>
      <c r="I268" s="129">
        <v>69929</v>
      </c>
    </row>
    <row r="269" spans="1:9" ht="64.5" thickBot="1">
      <c r="A269" s="424">
        <f t="shared" si="8"/>
        <v>82</v>
      </c>
      <c r="B269" s="420" t="s">
        <v>4674</v>
      </c>
      <c r="C269" s="421" t="s">
        <v>5897</v>
      </c>
      <c r="D269" s="422" t="s">
        <v>4830</v>
      </c>
      <c r="E269" s="424"/>
      <c r="F269" s="423" t="s">
        <v>4831</v>
      </c>
      <c r="G269" s="425">
        <v>56269.23</v>
      </c>
      <c r="H269" s="427"/>
      <c r="I269" s="428">
        <v>56269.23</v>
      </c>
    </row>
    <row r="270" spans="1:9" ht="16.5" thickBot="1">
      <c r="A270" s="61"/>
      <c r="B270" s="64"/>
      <c r="C270" s="426"/>
      <c r="D270" s="429"/>
      <c r="E270" s="61"/>
      <c r="F270" s="426"/>
      <c r="G270" s="430"/>
      <c r="H270" s="431" t="s">
        <v>449</v>
      </c>
      <c r="I270" s="432">
        <f>SUM(I227:I269)</f>
        <v>14303317.620000003</v>
      </c>
    </row>
  </sheetData>
  <sheetProtection/>
  <mergeCells count="2">
    <mergeCell ref="A228:I228"/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zoomScalePageLayoutView="0" workbookViewId="0" topLeftCell="A142">
      <selection activeCell="J151" sqref="J151"/>
    </sheetView>
  </sheetViews>
  <sheetFormatPr defaultColWidth="9.140625" defaultRowHeight="12.75"/>
  <cols>
    <col min="1" max="1" width="9.140625" style="19" customWidth="1"/>
    <col min="2" max="2" width="14.7109375" style="142" customWidth="1"/>
    <col min="3" max="3" width="22.00390625" style="21" customWidth="1"/>
    <col min="4" max="4" width="13.7109375" style="21" customWidth="1"/>
    <col min="5" max="5" width="16.00390625" style="21" customWidth="1"/>
    <col min="6" max="6" width="25.7109375" style="21" customWidth="1"/>
    <col min="7" max="7" width="27.00390625" style="21" customWidth="1"/>
    <col min="8" max="8" width="16.421875" style="22" customWidth="1"/>
    <col min="9" max="9" width="18.00390625" style="22" customWidth="1"/>
    <col min="10" max="10" width="16.421875" style="22" customWidth="1"/>
    <col min="11" max="11" width="10.57421875" style="19" bestFit="1" customWidth="1"/>
    <col min="12" max="16384" width="9.140625" style="19" customWidth="1"/>
  </cols>
  <sheetData>
    <row r="1" spans="1:10" ht="48.75" customHeight="1">
      <c r="A1" s="454" t="s">
        <v>1180</v>
      </c>
      <c r="B1" s="454"/>
      <c r="C1" s="454"/>
      <c r="D1" s="454"/>
      <c r="E1" s="454"/>
      <c r="F1" s="454"/>
      <c r="G1" s="454"/>
      <c r="H1" s="454"/>
      <c r="I1" s="454"/>
      <c r="J1" s="141"/>
    </row>
    <row r="2" spans="1:10" ht="25.5">
      <c r="A2" s="401" t="s">
        <v>34</v>
      </c>
      <c r="B2" s="401" t="s">
        <v>4832</v>
      </c>
      <c r="C2" s="402" t="s">
        <v>4833</v>
      </c>
      <c r="D2" s="402" t="s">
        <v>4834</v>
      </c>
      <c r="E2" s="402" t="s">
        <v>4835</v>
      </c>
      <c r="F2" s="401" t="s">
        <v>4836</v>
      </c>
      <c r="G2" s="403" t="s">
        <v>1181</v>
      </c>
      <c r="H2" s="403" t="s">
        <v>4837</v>
      </c>
      <c r="I2" s="403" t="s">
        <v>4838</v>
      </c>
      <c r="J2" s="141"/>
    </row>
    <row r="3" spans="1:10" ht="51">
      <c r="A3" s="414">
        <v>1</v>
      </c>
      <c r="B3" s="404" t="s">
        <v>4839</v>
      </c>
      <c r="C3" s="404" t="s">
        <v>4840</v>
      </c>
      <c r="D3" s="405" t="s">
        <v>4841</v>
      </c>
      <c r="E3" s="404" t="s">
        <v>4842</v>
      </c>
      <c r="F3" s="404" t="s">
        <v>4843</v>
      </c>
      <c r="G3" s="406">
        <v>50000</v>
      </c>
      <c r="H3" s="407">
        <v>150000</v>
      </c>
      <c r="I3" s="407">
        <f aca="true" t="shared" si="0" ref="I3:I12">SUM(G3:H3)</f>
        <v>200000</v>
      </c>
      <c r="J3" s="141"/>
    </row>
    <row r="4" spans="1:10" ht="51">
      <c r="A4" s="414">
        <v>2</v>
      </c>
      <c r="B4" s="404" t="s">
        <v>4844</v>
      </c>
      <c r="C4" s="404" t="s">
        <v>4840</v>
      </c>
      <c r="D4" s="405" t="s">
        <v>4845</v>
      </c>
      <c r="E4" s="404" t="s">
        <v>4846</v>
      </c>
      <c r="F4" s="404" t="s">
        <v>4843</v>
      </c>
      <c r="G4" s="406">
        <v>50000</v>
      </c>
      <c r="H4" s="407">
        <v>25000</v>
      </c>
      <c r="I4" s="407">
        <f t="shared" si="0"/>
        <v>75000</v>
      </c>
      <c r="J4" s="141"/>
    </row>
    <row r="5" spans="1:10" ht="153">
      <c r="A5" s="414">
        <v>3</v>
      </c>
      <c r="B5" s="404" t="s">
        <v>4847</v>
      </c>
      <c r="C5" s="404" t="s">
        <v>4840</v>
      </c>
      <c r="D5" s="405" t="s">
        <v>4848</v>
      </c>
      <c r="E5" s="404" t="s">
        <v>4849</v>
      </c>
      <c r="F5" s="404" t="s">
        <v>4843</v>
      </c>
      <c r="G5" s="406">
        <v>45071.09</v>
      </c>
      <c r="H5" s="407">
        <v>2062.31</v>
      </c>
      <c r="I5" s="407">
        <f t="shared" si="0"/>
        <v>47133.399999999994</v>
      </c>
      <c r="J5" s="141"/>
    </row>
    <row r="6" spans="1:10" ht="51">
      <c r="A6" s="414">
        <v>4</v>
      </c>
      <c r="B6" s="404" t="s">
        <v>4850</v>
      </c>
      <c r="C6" s="404" t="s">
        <v>4840</v>
      </c>
      <c r="D6" s="405" t="s">
        <v>4851</v>
      </c>
      <c r="E6" s="404" t="s">
        <v>4852</v>
      </c>
      <c r="F6" s="404" t="s">
        <v>4843</v>
      </c>
      <c r="G6" s="406">
        <v>29000</v>
      </c>
      <c r="H6" s="407">
        <v>0</v>
      </c>
      <c r="I6" s="407">
        <f t="shared" si="0"/>
        <v>29000</v>
      </c>
      <c r="J6" s="141"/>
    </row>
    <row r="7" spans="1:10" ht="63.75">
      <c r="A7" s="414">
        <v>5</v>
      </c>
      <c r="B7" s="404" t="s">
        <v>4839</v>
      </c>
      <c r="C7" s="404" t="s">
        <v>4840</v>
      </c>
      <c r="D7" s="405" t="s">
        <v>4853</v>
      </c>
      <c r="E7" s="404" t="s">
        <v>4854</v>
      </c>
      <c r="F7" s="404" t="s">
        <v>4843</v>
      </c>
      <c r="G7" s="406">
        <v>50000</v>
      </c>
      <c r="H7" s="407">
        <v>150000</v>
      </c>
      <c r="I7" s="407">
        <f t="shared" si="0"/>
        <v>200000</v>
      </c>
      <c r="J7" s="141"/>
    </row>
    <row r="8" spans="1:10" ht="38.25">
      <c r="A8" s="414">
        <v>6</v>
      </c>
      <c r="B8" s="404" t="s">
        <v>4855</v>
      </c>
      <c r="C8" s="404" t="s">
        <v>4840</v>
      </c>
      <c r="D8" s="405" t="s">
        <v>4856</v>
      </c>
      <c r="E8" s="404" t="s">
        <v>4857</v>
      </c>
      <c r="F8" s="404" t="s">
        <v>4843</v>
      </c>
      <c r="G8" s="406">
        <v>49997</v>
      </c>
      <c r="H8" s="407">
        <v>2500</v>
      </c>
      <c r="I8" s="407">
        <f t="shared" si="0"/>
        <v>52497</v>
      </c>
      <c r="J8" s="141"/>
    </row>
    <row r="9" spans="1:10" ht="38.25">
      <c r="A9" s="414">
        <v>7</v>
      </c>
      <c r="B9" s="404" t="s">
        <v>4858</v>
      </c>
      <c r="C9" s="404" t="s">
        <v>4840</v>
      </c>
      <c r="D9" s="405" t="s">
        <v>4859</v>
      </c>
      <c r="E9" s="404" t="s">
        <v>4860</v>
      </c>
      <c r="F9" s="404" t="s">
        <v>4843</v>
      </c>
      <c r="G9" s="406">
        <v>50000</v>
      </c>
      <c r="H9" s="407">
        <v>10000</v>
      </c>
      <c r="I9" s="407">
        <f t="shared" si="0"/>
        <v>60000</v>
      </c>
      <c r="J9" s="141"/>
    </row>
    <row r="10" spans="1:10" ht="38.25">
      <c r="A10" s="414">
        <v>8</v>
      </c>
      <c r="B10" s="404" t="s">
        <v>4858</v>
      </c>
      <c r="C10" s="404" t="s">
        <v>4840</v>
      </c>
      <c r="D10" s="405" t="s">
        <v>4861</v>
      </c>
      <c r="E10" s="404" t="s">
        <v>4862</v>
      </c>
      <c r="F10" s="404" t="s">
        <v>4843</v>
      </c>
      <c r="G10" s="406">
        <v>30000</v>
      </c>
      <c r="H10" s="407">
        <v>6168</v>
      </c>
      <c r="I10" s="407">
        <f t="shared" si="0"/>
        <v>36168</v>
      </c>
      <c r="J10" s="141"/>
    </row>
    <row r="11" spans="1:10" ht="38.25">
      <c r="A11" s="414">
        <v>9</v>
      </c>
      <c r="B11" s="404" t="s">
        <v>4847</v>
      </c>
      <c r="C11" s="404" t="s">
        <v>4840</v>
      </c>
      <c r="D11" s="405" t="s">
        <v>4863</v>
      </c>
      <c r="E11" s="404" t="s">
        <v>4864</v>
      </c>
      <c r="F11" s="404" t="s">
        <v>4843</v>
      </c>
      <c r="G11" s="406">
        <v>70000</v>
      </c>
      <c r="H11" s="407">
        <v>10000</v>
      </c>
      <c r="I11" s="407">
        <f t="shared" si="0"/>
        <v>80000</v>
      </c>
      <c r="J11" s="141"/>
    </row>
    <row r="12" spans="1:10" ht="51">
      <c r="A12" s="414">
        <v>10</v>
      </c>
      <c r="B12" s="404" t="s">
        <v>4847</v>
      </c>
      <c r="C12" s="404" t="s">
        <v>4840</v>
      </c>
      <c r="D12" s="405" t="s">
        <v>4865</v>
      </c>
      <c r="E12" s="404" t="s">
        <v>4866</v>
      </c>
      <c r="F12" s="404" t="s">
        <v>4843</v>
      </c>
      <c r="G12" s="406">
        <v>70000</v>
      </c>
      <c r="H12" s="407">
        <v>10000</v>
      </c>
      <c r="I12" s="407">
        <f t="shared" si="0"/>
        <v>80000</v>
      </c>
      <c r="J12" s="141"/>
    </row>
    <row r="13" spans="1:10" ht="51">
      <c r="A13" s="414">
        <v>11</v>
      </c>
      <c r="B13" s="404" t="s">
        <v>4850</v>
      </c>
      <c r="C13" s="404" t="s">
        <v>4840</v>
      </c>
      <c r="D13" s="405" t="s">
        <v>4867</v>
      </c>
      <c r="E13" s="404" t="s">
        <v>4868</v>
      </c>
      <c r="F13" s="404" t="s">
        <v>4843</v>
      </c>
      <c r="G13" s="406">
        <v>50000</v>
      </c>
      <c r="H13" s="407">
        <v>5000</v>
      </c>
      <c r="I13" s="407">
        <f>SUM(G13:H13)</f>
        <v>55000</v>
      </c>
      <c r="J13" s="141"/>
    </row>
    <row r="14" spans="1:10" ht="38.25">
      <c r="A14" s="414">
        <v>12</v>
      </c>
      <c r="B14" s="404" t="s">
        <v>4847</v>
      </c>
      <c r="C14" s="404" t="s">
        <v>4840</v>
      </c>
      <c r="D14" s="405" t="s">
        <v>4869</v>
      </c>
      <c r="E14" s="404" t="s">
        <v>4870</v>
      </c>
      <c r="F14" s="404" t="s">
        <v>4843</v>
      </c>
      <c r="G14" s="406">
        <v>70000</v>
      </c>
      <c r="H14" s="407">
        <v>10000</v>
      </c>
      <c r="I14" s="407">
        <f>SUM(G14:H14)</f>
        <v>80000</v>
      </c>
      <c r="J14" s="141"/>
    </row>
    <row r="15" spans="1:10" ht="38.25">
      <c r="A15" s="414">
        <v>13</v>
      </c>
      <c r="B15" s="404" t="s">
        <v>4871</v>
      </c>
      <c r="C15" s="404" t="s">
        <v>4872</v>
      </c>
      <c r="D15" s="408" t="s">
        <v>4873</v>
      </c>
      <c r="E15" s="404" t="s">
        <v>4874</v>
      </c>
      <c r="F15" s="404" t="s">
        <v>4875</v>
      </c>
      <c r="G15" s="406">
        <v>70000</v>
      </c>
      <c r="H15" s="407">
        <v>230000</v>
      </c>
      <c r="I15" s="407">
        <v>300000</v>
      </c>
      <c r="J15" s="141"/>
    </row>
    <row r="16" spans="1:10" ht="51">
      <c r="A16" s="414">
        <v>14</v>
      </c>
      <c r="B16" s="404" t="s">
        <v>4876</v>
      </c>
      <c r="C16" s="404" t="s">
        <v>4872</v>
      </c>
      <c r="D16" s="408" t="s">
        <v>4877</v>
      </c>
      <c r="E16" s="404" t="s">
        <v>4878</v>
      </c>
      <c r="F16" s="404" t="s">
        <v>4875</v>
      </c>
      <c r="G16" s="406">
        <v>50000</v>
      </c>
      <c r="H16" s="407">
        <v>10000</v>
      </c>
      <c r="I16" s="407">
        <v>60000</v>
      </c>
      <c r="J16" s="141"/>
    </row>
    <row r="17" spans="1:10" ht="38.25">
      <c r="A17" s="414">
        <v>15</v>
      </c>
      <c r="B17" s="404" t="s">
        <v>4879</v>
      </c>
      <c r="C17" s="404" t="s">
        <v>4872</v>
      </c>
      <c r="D17" s="408" t="s">
        <v>4880</v>
      </c>
      <c r="E17" s="404" t="s">
        <v>4881</v>
      </c>
      <c r="F17" s="404" t="s">
        <v>4875</v>
      </c>
      <c r="G17" s="406">
        <v>50000</v>
      </c>
      <c r="H17" s="407">
        <v>40000</v>
      </c>
      <c r="I17" s="407">
        <v>90000</v>
      </c>
      <c r="J17" s="141"/>
    </row>
    <row r="18" spans="1:10" ht="51">
      <c r="A18" s="414">
        <v>16</v>
      </c>
      <c r="B18" s="404" t="s">
        <v>4882</v>
      </c>
      <c r="C18" s="404" t="s">
        <v>4872</v>
      </c>
      <c r="D18" s="408" t="s">
        <v>4883</v>
      </c>
      <c r="E18" s="404" t="s">
        <v>4884</v>
      </c>
      <c r="F18" s="404" t="s">
        <v>4875</v>
      </c>
      <c r="G18" s="406">
        <v>50000</v>
      </c>
      <c r="H18" s="407">
        <v>44000</v>
      </c>
      <c r="I18" s="407">
        <v>94000</v>
      </c>
      <c r="J18" s="141"/>
    </row>
    <row r="19" spans="1:10" ht="38.25">
      <c r="A19" s="414">
        <v>17</v>
      </c>
      <c r="B19" s="404" t="s">
        <v>4885</v>
      </c>
      <c r="C19" s="404" t="s">
        <v>4872</v>
      </c>
      <c r="D19" s="408" t="s">
        <v>4886</v>
      </c>
      <c r="E19" s="404" t="s">
        <v>4887</v>
      </c>
      <c r="F19" s="404" t="s">
        <v>4875</v>
      </c>
      <c r="G19" s="406">
        <v>50000</v>
      </c>
      <c r="H19" s="407">
        <v>150000</v>
      </c>
      <c r="I19" s="407">
        <v>200000</v>
      </c>
      <c r="J19" s="141"/>
    </row>
    <row r="20" spans="1:10" ht="89.25">
      <c r="A20" s="414">
        <v>18</v>
      </c>
      <c r="B20" s="404" t="s">
        <v>4888</v>
      </c>
      <c r="C20" s="404" t="s">
        <v>4872</v>
      </c>
      <c r="D20" s="408" t="s">
        <v>4889</v>
      </c>
      <c r="E20" s="404" t="s">
        <v>4890</v>
      </c>
      <c r="F20" s="404" t="s">
        <v>4875</v>
      </c>
      <c r="G20" s="406">
        <v>50000</v>
      </c>
      <c r="H20" s="407">
        <v>20000</v>
      </c>
      <c r="I20" s="407">
        <v>70000</v>
      </c>
      <c r="J20" s="141"/>
    </row>
    <row r="21" spans="1:10" ht="76.5">
      <c r="A21" s="414">
        <v>19</v>
      </c>
      <c r="B21" s="404" t="s">
        <v>4891</v>
      </c>
      <c r="C21" s="404" t="s">
        <v>4872</v>
      </c>
      <c r="D21" s="408" t="s">
        <v>4892</v>
      </c>
      <c r="E21" s="404" t="s">
        <v>4893</v>
      </c>
      <c r="F21" s="404" t="s">
        <v>4875</v>
      </c>
      <c r="G21" s="406">
        <v>50000</v>
      </c>
      <c r="H21" s="407">
        <v>58000</v>
      </c>
      <c r="I21" s="407">
        <v>108000</v>
      </c>
      <c r="J21" s="141"/>
    </row>
    <row r="22" spans="1:10" ht="51">
      <c r="A22" s="414">
        <v>20</v>
      </c>
      <c r="B22" s="404" t="s">
        <v>4894</v>
      </c>
      <c r="C22" s="404" t="s">
        <v>4872</v>
      </c>
      <c r="D22" s="408" t="s">
        <v>4895</v>
      </c>
      <c r="E22" s="404" t="s">
        <v>4896</v>
      </c>
      <c r="F22" s="404" t="s">
        <v>4875</v>
      </c>
      <c r="G22" s="406">
        <v>50000</v>
      </c>
      <c r="H22" s="407">
        <v>0</v>
      </c>
      <c r="I22" s="407">
        <v>50000</v>
      </c>
      <c r="J22" s="141"/>
    </row>
    <row r="23" spans="1:10" ht="38.25">
      <c r="A23" s="414">
        <v>21</v>
      </c>
      <c r="B23" s="404" t="s">
        <v>4897</v>
      </c>
      <c r="C23" s="404" t="s">
        <v>4872</v>
      </c>
      <c r="D23" s="408" t="s">
        <v>4898</v>
      </c>
      <c r="E23" s="404" t="s">
        <v>4899</v>
      </c>
      <c r="F23" s="404" t="s">
        <v>4875</v>
      </c>
      <c r="G23" s="406">
        <v>50000</v>
      </c>
      <c r="H23" s="407">
        <v>0</v>
      </c>
      <c r="I23" s="407">
        <v>50000</v>
      </c>
      <c r="J23" s="141"/>
    </row>
    <row r="24" spans="1:10" ht="38.25">
      <c r="A24" s="414">
        <v>22</v>
      </c>
      <c r="B24" s="404" t="s">
        <v>4900</v>
      </c>
      <c r="C24" s="404" t="s">
        <v>4872</v>
      </c>
      <c r="D24" s="408" t="s">
        <v>4901</v>
      </c>
      <c r="E24" s="404" t="s">
        <v>4902</v>
      </c>
      <c r="F24" s="404" t="s">
        <v>4875</v>
      </c>
      <c r="G24" s="406">
        <v>50000</v>
      </c>
      <c r="H24" s="407">
        <v>20000</v>
      </c>
      <c r="I24" s="407">
        <v>70000</v>
      </c>
      <c r="J24" s="141"/>
    </row>
    <row r="25" spans="1:10" ht="63.75">
      <c r="A25" s="414">
        <v>23</v>
      </c>
      <c r="B25" s="404" t="s">
        <v>4903</v>
      </c>
      <c r="C25" s="404" t="s">
        <v>4872</v>
      </c>
      <c r="D25" s="408" t="s">
        <v>4904</v>
      </c>
      <c r="E25" s="404" t="s">
        <v>4905</v>
      </c>
      <c r="F25" s="404" t="s">
        <v>4875</v>
      </c>
      <c r="G25" s="406">
        <v>50000</v>
      </c>
      <c r="H25" s="407">
        <v>0</v>
      </c>
      <c r="I25" s="407">
        <v>50000</v>
      </c>
      <c r="J25" s="141"/>
    </row>
    <row r="26" spans="1:10" ht="38.25">
      <c r="A26" s="414">
        <v>24</v>
      </c>
      <c r="B26" s="404" t="s">
        <v>4906</v>
      </c>
      <c r="C26" s="404" t="s">
        <v>4872</v>
      </c>
      <c r="D26" s="408" t="s">
        <v>4907</v>
      </c>
      <c r="E26" s="404" t="s">
        <v>4908</v>
      </c>
      <c r="F26" s="404" t="s">
        <v>4875</v>
      </c>
      <c r="G26" s="406">
        <v>50000</v>
      </c>
      <c r="H26" s="407">
        <v>182500</v>
      </c>
      <c r="I26" s="407">
        <v>232500</v>
      </c>
      <c r="J26" s="141"/>
    </row>
    <row r="27" spans="1:10" ht="127.5">
      <c r="A27" s="414">
        <v>25</v>
      </c>
      <c r="B27" s="404" t="s">
        <v>4909</v>
      </c>
      <c r="C27" s="404" t="s">
        <v>4872</v>
      </c>
      <c r="D27" s="408" t="s">
        <v>4910</v>
      </c>
      <c r="E27" s="404" t="s">
        <v>4911</v>
      </c>
      <c r="F27" s="404" t="s">
        <v>4875</v>
      </c>
      <c r="G27" s="406">
        <v>50000</v>
      </c>
      <c r="H27" s="407">
        <v>0</v>
      </c>
      <c r="I27" s="407">
        <v>50000</v>
      </c>
      <c r="J27" s="141"/>
    </row>
    <row r="28" spans="1:10" ht="102">
      <c r="A28" s="414">
        <v>26</v>
      </c>
      <c r="B28" s="404" t="s">
        <v>4912</v>
      </c>
      <c r="C28" s="404" t="s">
        <v>4872</v>
      </c>
      <c r="D28" s="408" t="s">
        <v>4913</v>
      </c>
      <c r="E28" s="404" t="s">
        <v>4914</v>
      </c>
      <c r="F28" s="404" t="s">
        <v>4875</v>
      </c>
      <c r="G28" s="406">
        <v>50000</v>
      </c>
      <c r="H28" s="407">
        <v>0</v>
      </c>
      <c r="I28" s="407">
        <v>50000</v>
      </c>
      <c r="J28" s="141"/>
    </row>
    <row r="29" spans="1:10" ht="38.25">
      <c r="A29" s="414">
        <v>27</v>
      </c>
      <c r="B29" s="404" t="s">
        <v>4915</v>
      </c>
      <c r="C29" s="404" t="s">
        <v>4872</v>
      </c>
      <c r="D29" s="408" t="s">
        <v>4916</v>
      </c>
      <c r="E29" s="404" t="s">
        <v>4917</v>
      </c>
      <c r="F29" s="404" t="s">
        <v>4875</v>
      </c>
      <c r="G29" s="406">
        <v>25000</v>
      </c>
      <c r="H29" s="407">
        <v>0</v>
      </c>
      <c r="I29" s="407">
        <v>25000</v>
      </c>
      <c r="J29" s="141"/>
    </row>
    <row r="30" spans="1:10" ht="51">
      <c r="A30" s="414">
        <v>28</v>
      </c>
      <c r="B30" s="404" t="s">
        <v>4918</v>
      </c>
      <c r="C30" s="404" t="s">
        <v>4872</v>
      </c>
      <c r="D30" s="408" t="s">
        <v>4919</v>
      </c>
      <c r="E30" s="404" t="s">
        <v>4920</v>
      </c>
      <c r="F30" s="404" t="s">
        <v>4875</v>
      </c>
      <c r="G30" s="406">
        <v>35000</v>
      </c>
      <c r="H30" s="407">
        <v>0</v>
      </c>
      <c r="I30" s="407">
        <v>35000</v>
      </c>
      <c r="J30" s="141"/>
    </row>
    <row r="31" spans="1:10" ht="38.25">
      <c r="A31" s="414">
        <v>29</v>
      </c>
      <c r="B31" s="404" t="s">
        <v>4882</v>
      </c>
      <c r="C31" s="404" t="s">
        <v>4872</v>
      </c>
      <c r="D31" s="408" t="s">
        <v>4921</v>
      </c>
      <c r="E31" s="404" t="s">
        <v>4922</v>
      </c>
      <c r="F31" s="404" t="s">
        <v>4875</v>
      </c>
      <c r="G31" s="406">
        <v>48500</v>
      </c>
      <c r="H31" s="407">
        <v>0</v>
      </c>
      <c r="I31" s="407">
        <v>48500</v>
      </c>
      <c r="J31" s="141"/>
    </row>
    <row r="32" spans="1:10" ht="38.25">
      <c r="A32" s="414">
        <v>30</v>
      </c>
      <c r="B32" s="404" t="s">
        <v>4906</v>
      </c>
      <c r="C32" s="404" t="s">
        <v>4872</v>
      </c>
      <c r="D32" s="408" t="s">
        <v>4923</v>
      </c>
      <c r="E32" s="404" t="s">
        <v>4924</v>
      </c>
      <c r="F32" s="404" t="s">
        <v>4875</v>
      </c>
      <c r="G32" s="406">
        <v>50000</v>
      </c>
      <c r="H32" s="407">
        <v>260500</v>
      </c>
      <c r="I32" s="407">
        <v>310500</v>
      </c>
      <c r="J32" s="141"/>
    </row>
    <row r="33" spans="1:10" ht="102">
      <c r="A33" s="414">
        <v>31</v>
      </c>
      <c r="B33" s="404" t="s">
        <v>4876</v>
      </c>
      <c r="C33" s="404" t="s">
        <v>4872</v>
      </c>
      <c r="D33" s="408" t="s">
        <v>4925</v>
      </c>
      <c r="E33" s="404" t="s">
        <v>4926</v>
      </c>
      <c r="F33" s="404" t="s">
        <v>4875</v>
      </c>
      <c r="G33" s="406">
        <v>50000</v>
      </c>
      <c r="H33" s="407">
        <v>10000</v>
      </c>
      <c r="I33" s="407">
        <v>60000</v>
      </c>
      <c r="J33" s="141"/>
    </row>
    <row r="34" spans="1:10" ht="25.5">
      <c r="A34" s="414">
        <v>32</v>
      </c>
      <c r="B34" s="404" t="s">
        <v>4927</v>
      </c>
      <c r="C34" s="404" t="s">
        <v>4928</v>
      </c>
      <c r="D34" s="408" t="s">
        <v>4929</v>
      </c>
      <c r="E34" s="404" t="s">
        <v>4930</v>
      </c>
      <c r="F34" s="404" t="s">
        <v>4931</v>
      </c>
      <c r="G34" s="406">
        <v>70000</v>
      </c>
      <c r="H34" s="407">
        <v>0</v>
      </c>
      <c r="I34" s="407">
        <v>70000</v>
      </c>
      <c r="J34" s="141"/>
    </row>
    <row r="35" spans="1:10" ht="38.25">
      <c r="A35" s="414">
        <v>33</v>
      </c>
      <c r="B35" s="404" t="s">
        <v>4927</v>
      </c>
      <c r="C35" s="404" t="s">
        <v>4928</v>
      </c>
      <c r="D35" s="408" t="s">
        <v>4932</v>
      </c>
      <c r="E35" s="404" t="s">
        <v>4933</v>
      </c>
      <c r="F35" s="404" t="s">
        <v>4931</v>
      </c>
      <c r="G35" s="406">
        <v>70000</v>
      </c>
      <c r="H35" s="407">
        <v>0</v>
      </c>
      <c r="I35" s="407">
        <v>70000</v>
      </c>
      <c r="J35" s="141"/>
    </row>
    <row r="36" spans="1:10" ht="38.25">
      <c r="A36" s="414">
        <v>34</v>
      </c>
      <c r="B36" s="404" t="s">
        <v>4927</v>
      </c>
      <c r="C36" s="404" t="s">
        <v>4928</v>
      </c>
      <c r="D36" s="408" t="s">
        <v>4934</v>
      </c>
      <c r="E36" s="404" t="s">
        <v>4935</v>
      </c>
      <c r="F36" s="404" t="s">
        <v>4931</v>
      </c>
      <c r="G36" s="406">
        <v>70000</v>
      </c>
      <c r="H36" s="407">
        <v>0</v>
      </c>
      <c r="I36" s="407">
        <v>70000</v>
      </c>
      <c r="J36" s="141"/>
    </row>
    <row r="37" spans="1:10" ht="25.5">
      <c r="A37" s="414">
        <v>35</v>
      </c>
      <c r="B37" s="404" t="s">
        <v>4927</v>
      </c>
      <c r="C37" s="404" t="s">
        <v>4928</v>
      </c>
      <c r="D37" s="408" t="s">
        <v>4936</v>
      </c>
      <c r="E37" s="404" t="s">
        <v>4937</v>
      </c>
      <c r="F37" s="404" t="s">
        <v>4931</v>
      </c>
      <c r="G37" s="406">
        <v>70000</v>
      </c>
      <c r="H37" s="407">
        <v>0</v>
      </c>
      <c r="I37" s="407">
        <v>70000</v>
      </c>
      <c r="J37" s="141"/>
    </row>
    <row r="38" spans="1:10" ht="25.5">
      <c r="A38" s="414">
        <v>36</v>
      </c>
      <c r="B38" s="404" t="s">
        <v>4927</v>
      </c>
      <c r="C38" s="404" t="s">
        <v>4928</v>
      </c>
      <c r="D38" s="408" t="s">
        <v>4938</v>
      </c>
      <c r="E38" s="404" t="s">
        <v>4939</v>
      </c>
      <c r="F38" s="404" t="s">
        <v>4931</v>
      </c>
      <c r="G38" s="406">
        <v>70000</v>
      </c>
      <c r="H38" s="407">
        <v>0</v>
      </c>
      <c r="I38" s="407">
        <v>70000</v>
      </c>
      <c r="J38" s="141"/>
    </row>
    <row r="39" spans="1:10" ht="25.5">
      <c r="A39" s="414">
        <v>37</v>
      </c>
      <c r="B39" s="404" t="s">
        <v>4927</v>
      </c>
      <c r="C39" s="404" t="s">
        <v>4928</v>
      </c>
      <c r="D39" s="408" t="s">
        <v>4940</v>
      </c>
      <c r="E39" s="404" t="s">
        <v>4941</v>
      </c>
      <c r="F39" s="404" t="s">
        <v>4931</v>
      </c>
      <c r="G39" s="406">
        <v>70000</v>
      </c>
      <c r="H39" s="407">
        <v>0</v>
      </c>
      <c r="I39" s="407">
        <v>70000</v>
      </c>
      <c r="J39" s="141"/>
    </row>
    <row r="40" spans="1:10" ht="25.5">
      <c r="A40" s="414">
        <v>38</v>
      </c>
      <c r="B40" s="404" t="s">
        <v>4927</v>
      </c>
      <c r="C40" s="404" t="s">
        <v>4928</v>
      </c>
      <c r="D40" s="408" t="s">
        <v>4942</v>
      </c>
      <c r="E40" s="404" t="s">
        <v>4943</v>
      </c>
      <c r="F40" s="404" t="s">
        <v>4931</v>
      </c>
      <c r="G40" s="406">
        <v>70000</v>
      </c>
      <c r="H40" s="407">
        <v>0</v>
      </c>
      <c r="I40" s="407">
        <v>70000</v>
      </c>
      <c r="J40" s="141"/>
    </row>
    <row r="41" spans="1:10" ht="25.5">
      <c r="A41" s="414">
        <v>39</v>
      </c>
      <c r="B41" s="404" t="s">
        <v>4927</v>
      </c>
      <c r="C41" s="404" t="s">
        <v>4928</v>
      </c>
      <c r="D41" s="408" t="s">
        <v>4944</v>
      </c>
      <c r="E41" s="404" t="s">
        <v>4945</v>
      </c>
      <c r="F41" s="404" t="s">
        <v>4931</v>
      </c>
      <c r="G41" s="406">
        <v>70000</v>
      </c>
      <c r="H41" s="407">
        <v>0</v>
      </c>
      <c r="I41" s="407">
        <v>70000</v>
      </c>
      <c r="J41" s="141"/>
    </row>
    <row r="42" spans="1:10" ht="25.5">
      <c r="A42" s="414">
        <v>40</v>
      </c>
      <c r="B42" s="404" t="s">
        <v>4946</v>
      </c>
      <c r="C42" s="404" t="s">
        <v>4928</v>
      </c>
      <c r="D42" s="408" t="s">
        <v>4947</v>
      </c>
      <c r="E42" s="404" t="s">
        <v>4948</v>
      </c>
      <c r="F42" s="404" t="s">
        <v>4931</v>
      </c>
      <c r="G42" s="406">
        <v>50000</v>
      </c>
      <c r="H42" s="407">
        <v>150000</v>
      </c>
      <c r="I42" s="407">
        <v>200000</v>
      </c>
      <c r="J42" s="141"/>
    </row>
    <row r="43" spans="1:10" ht="38.25">
      <c r="A43" s="414">
        <v>41</v>
      </c>
      <c r="B43" s="404" t="s">
        <v>4949</v>
      </c>
      <c r="C43" s="404" t="s">
        <v>4928</v>
      </c>
      <c r="D43" s="408" t="s">
        <v>4950</v>
      </c>
      <c r="E43" s="404" t="s">
        <v>4951</v>
      </c>
      <c r="F43" s="404" t="s">
        <v>4931</v>
      </c>
      <c r="G43" s="406">
        <v>26000</v>
      </c>
      <c r="H43" s="407">
        <v>0</v>
      </c>
      <c r="I43" s="407">
        <v>26000</v>
      </c>
      <c r="J43" s="141"/>
    </row>
    <row r="44" spans="1:10" ht="25.5">
      <c r="A44" s="414">
        <v>42</v>
      </c>
      <c r="B44" s="404" t="s">
        <v>4952</v>
      </c>
      <c r="C44" s="404" t="s">
        <v>4928</v>
      </c>
      <c r="D44" s="408" t="s">
        <v>4953</v>
      </c>
      <c r="E44" s="404" t="s">
        <v>4954</v>
      </c>
      <c r="F44" s="404" t="s">
        <v>4931</v>
      </c>
      <c r="G44" s="406">
        <v>40800</v>
      </c>
      <c r="H44" s="407">
        <v>0</v>
      </c>
      <c r="I44" s="407">
        <v>40800</v>
      </c>
      <c r="J44" s="141"/>
    </row>
    <row r="45" spans="1:10" ht="25.5">
      <c r="A45" s="414">
        <v>43</v>
      </c>
      <c r="B45" s="404" t="s">
        <v>4955</v>
      </c>
      <c r="C45" s="404" t="s">
        <v>4928</v>
      </c>
      <c r="D45" s="408" t="s">
        <v>4956</v>
      </c>
      <c r="E45" s="404" t="s">
        <v>4957</v>
      </c>
      <c r="F45" s="404" t="s">
        <v>4931</v>
      </c>
      <c r="G45" s="406">
        <v>50000</v>
      </c>
      <c r="H45" s="407">
        <v>45000</v>
      </c>
      <c r="I45" s="407">
        <v>95000</v>
      </c>
      <c r="J45" s="141"/>
    </row>
    <row r="46" spans="1:10" ht="25.5">
      <c r="A46" s="414">
        <v>44</v>
      </c>
      <c r="B46" s="404" t="s">
        <v>4958</v>
      </c>
      <c r="C46" s="404" t="s">
        <v>4928</v>
      </c>
      <c r="D46" s="408" t="s">
        <v>4959</v>
      </c>
      <c r="E46" s="404" t="s">
        <v>4960</v>
      </c>
      <c r="F46" s="404" t="s">
        <v>4931</v>
      </c>
      <c r="G46" s="406">
        <v>35000</v>
      </c>
      <c r="H46" s="407">
        <v>0</v>
      </c>
      <c r="I46" s="407">
        <v>35000</v>
      </c>
      <c r="J46" s="141"/>
    </row>
    <row r="47" spans="1:10" ht="63.75">
      <c r="A47" s="414">
        <v>45</v>
      </c>
      <c r="B47" s="404" t="s">
        <v>4961</v>
      </c>
      <c r="C47" s="404" t="s">
        <v>4928</v>
      </c>
      <c r="D47" s="408" t="s">
        <v>4962</v>
      </c>
      <c r="E47" s="404" t="s">
        <v>4963</v>
      </c>
      <c r="F47" s="404" t="s">
        <v>4931</v>
      </c>
      <c r="G47" s="406">
        <v>45000</v>
      </c>
      <c r="H47" s="407">
        <v>0</v>
      </c>
      <c r="I47" s="407">
        <v>45000</v>
      </c>
      <c r="J47" s="141"/>
    </row>
    <row r="48" spans="1:10" ht="25.5">
      <c r="A48" s="414">
        <v>46</v>
      </c>
      <c r="B48" s="404" t="s">
        <v>4964</v>
      </c>
      <c r="C48" s="404" t="s">
        <v>4928</v>
      </c>
      <c r="D48" s="408" t="s">
        <v>4965</v>
      </c>
      <c r="E48" s="404" t="s">
        <v>4966</v>
      </c>
      <c r="F48" s="404" t="s">
        <v>4931</v>
      </c>
      <c r="G48" s="406">
        <v>25000</v>
      </c>
      <c r="H48" s="407">
        <v>0</v>
      </c>
      <c r="I48" s="407">
        <v>25000</v>
      </c>
      <c r="J48" s="141"/>
    </row>
    <row r="49" spans="1:10" ht="51">
      <c r="A49" s="414">
        <v>47</v>
      </c>
      <c r="B49" s="404" t="s">
        <v>4967</v>
      </c>
      <c r="C49" s="404" t="s">
        <v>4928</v>
      </c>
      <c r="D49" s="408" t="s">
        <v>4968</v>
      </c>
      <c r="E49" s="404" t="s">
        <v>4969</v>
      </c>
      <c r="F49" s="404" t="s">
        <v>4931</v>
      </c>
      <c r="G49" s="406">
        <v>50000</v>
      </c>
      <c r="H49" s="407">
        <v>0</v>
      </c>
      <c r="I49" s="407">
        <v>50000</v>
      </c>
      <c r="J49" s="141"/>
    </row>
    <row r="50" spans="1:10" ht="25.5">
      <c r="A50" s="414">
        <v>48</v>
      </c>
      <c r="B50" s="404" t="s">
        <v>4970</v>
      </c>
      <c r="C50" s="404" t="s">
        <v>4928</v>
      </c>
      <c r="D50" s="408" t="s">
        <v>4971</v>
      </c>
      <c r="E50" s="404" t="s">
        <v>4972</v>
      </c>
      <c r="F50" s="404" t="s">
        <v>4931</v>
      </c>
      <c r="G50" s="406">
        <v>50000</v>
      </c>
      <c r="H50" s="407">
        <v>63500</v>
      </c>
      <c r="I50" s="407">
        <v>113500</v>
      </c>
      <c r="J50" s="141"/>
    </row>
    <row r="51" spans="1:10" ht="38.25">
      <c r="A51" s="414">
        <v>49</v>
      </c>
      <c r="B51" s="404" t="s">
        <v>4973</v>
      </c>
      <c r="C51" s="404" t="s">
        <v>4928</v>
      </c>
      <c r="D51" s="408" t="s">
        <v>4974</v>
      </c>
      <c r="E51" s="404" t="s">
        <v>4975</v>
      </c>
      <c r="F51" s="404" t="s">
        <v>4931</v>
      </c>
      <c r="G51" s="406">
        <v>50000</v>
      </c>
      <c r="H51" s="407">
        <v>35000</v>
      </c>
      <c r="I51" s="407">
        <v>85000</v>
      </c>
      <c r="J51" s="141"/>
    </row>
    <row r="52" spans="1:10" ht="51">
      <c r="A52" s="414">
        <v>50</v>
      </c>
      <c r="B52" s="404" t="s">
        <v>4976</v>
      </c>
      <c r="C52" s="404" t="s">
        <v>4928</v>
      </c>
      <c r="D52" s="408" t="s">
        <v>4977</v>
      </c>
      <c r="E52" s="404" t="s">
        <v>4978</v>
      </c>
      <c r="F52" s="404" t="s">
        <v>4931</v>
      </c>
      <c r="G52" s="406">
        <v>45000</v>
      </c>
      <c r="H52" s="407">
        <v>0</v>
      </c>
      <c r="I52" s="407">
        <v>45000</v>
      </c>
      <c r="J52" s="141"/>
    </row>
    <row r="53" spans="1:10" ht="38.25">
      <c r="A53" s="414">
        <v>51</v>
      </c>
      <c r="B53" s="404" t="s">
        <v>4979</v>
      </c>
      <c r="C53" s="404" t="s">
        <v>4928</v>
      </c>
      <c r="D53" s="408" t="s">
        <v>4980</v>
      </c>
      <c r="E53" s="404" t="s">
        <v>4981</v>
      </c>
      <c r="F53" s="404" t="s">
        <v>4931</v>
      </c>
      <c r="G53" s="406">
        <v>50000</v>
      </c>
      <c r="H53" s="407">
        <v>0</v>
      </c>
      <c r="I53" s="407">
        <v>50000</v>
      </c>
      <c r="J53" s="141"/>
    </row>
    <row r="54" spans="1:10" ht="38.25">
      <c r="A54" s="414">
        <v>52</v>
      </c>
      <c r="B54" s="404" t="s">
        <v>4982</v>
      </c>
      <c r="C54" s="404" t="s">
        <v>4928</v>
      </c>
      <c r="D54" s="408" t="s">
        <v>4983</v>
      </c>
      <c r="E54" s="404" t="s">
        <v>4984</v>
      </c>
      <c r="F54" s="404" t="s">
        <v>4931</v>
      </c>
      <c r="G54" s="406">
        <v>50000</v>
      </c>
      <c r="H54" s="407">
        <v>30000</v>
      </c>
      <c r="I54" s="407">
        <v>80000</v>
      </c>
      <c r="J54" s="141"/>
    </row>
    <row r="55" spans="1:10" ht="25.5">
      <c r="A55" s="414">
        <v>53</v>
      </c>
      <c r="B55" s="404" t="s">
        <v>4985</v>
      </c>
      <c r="C55" s="404" t="s">
        <v>4928</v>
      </c>
      <c r="D55" s="408" t="s">
        <v>4986</v>
      </c>
      <c r="E55" s="404" t="s">
        <v>4987</v>
      </c>
      <c r="F55" s="404" t="s">
        <v>4931</v>
      </c>
      <c r="G55" s="406">
        <v>50000</v>
      </c>
      <c r="H55" s="407">
        <v>0</v>
      </c>
      <c r="I55" s="407">
        <v>50000</v>
      </c>
      <c r="J55" s="141"/>
    </row>
    <row r="56" spans="1:10" ht="38.25">
      <c r="A56" s="414">
        <v>54</v>
      </c>
      <c r="B56" s="404" t="s">
        <v>4949</v>
      </c>
      <c r="C56" s="404" t="s">
        <v>4928</v>
      </c>
      <c r="D56" s="408" t="s">
        <v>4988</v>
      </c>
      <c r="E56" s="404" t="s">
        <v>4989</v>
      </c>
      <c r="F56" s="404" t="s">
        <v>4931</v>
      </c>
      <c r="G56" s="406">
        <v>11000</v>
      </c>
      <c r="H56" s="407">
        <v>0</v>
      </c>
      <c r="I56" s="407">
        <v>11000</v>
      </c>
      <c r="J56" s="141"/>
    </row>
    <row r="57" spans="1:10" ht="38.25">
      <c r="A57" s="414">
        <v>55</v>
      </c>
      <c r="B57" s="404" t="s">
        <v>4955</v>
      </c>
      <c r="C57" s="404" t="s">
        <v>4928</v>
      </c>
      <c r="D57" s="408" t="s">
        <v>4990</v>
      </c>
      <c r="E57" s="404" t="s">
        <v>4991</v>
      </c>
      <c r="F57" s="404" t="s">
        <v>4931</v>
      </c>
      <c r="G57" s="406">
        <v>50000</v>
      </c>
      <c r="H57" s="407">
        <v>105000</v>
      </c>
      <c r="I57" s="407">
        <v>155000</v>
      </c>
      <c r="J57" s="141"/>
    </row>
    <row r="58" spans="1:10" ht="25.5">
      <c r="A58" s="414">
        <v>56</v>
      </c>
      <c r="B58" s="404" t="s">
        <v>4979</v>
      </c>
      <c r="C58" s="404" t="s">
        <v>4928</v>
      </c>
      <c r="D58" s="408" t="s">
        <v>4992</v>
      </c>
      <c r="E58" s="404" t="s">
        <v>4993</v>
      </c>
      <c r="F58" s="404" t="s">
        <v>4931</v>
      </c>
      <c r="G58" s="406">
        <v>50000</v>
      </c>
      <c r="H58" s="407">
        <v>0</v>
      </c>
      <c r="I58" s="407">
        <v>50000</v>
      </c>
      <c r="J58" s="141"/>
    </row>
    <row r="59" spans="1:9" ht="51">
      <c r="A59" s="414">
        <v>57</v>
      </c>
      <c r="B59" s="404" t="s">
        <v>4949</v>
      </c>
      <c r="C59" s="404" t="s">
        <v>4928</v>
      </c>
      <c r="D59" s="408" t="s">
        <v>4994</v>
      </c>
      <c r="E59" s="404" t="s">
        <v>4995</v>
      </c>
      <c r="F59" s="404" t="s">
        <v>4931</v>
      </c>
      <c r="G59" s="406">
        <v>19500</v>
      </c>
      <c r="H59" s="407">
        <v>0</v>
      </c>
      <c r="I59" s="407">
        <v>19500</v>
      </c>
    </row>
    <row r="60" spans="1:9" ht="25.5">
      <c r="A60" s="414">
        <v>58</v>
      </c>
      <c r="B60" s="404" t="s">
        <v>4955</v>
      </c>
      <c r="C60" s="404" t="s">
        <v>4928</v>
      </c>
      <c r="D60" s="408" t="s">
        <v>4996</v>
      </c>
      <c r="E60" s="404" t="s">
        <v>4997</v>
      </c>
      <c r="F60" s="404" t="s">
        <v>4931</v>
      </c>
      <c r="G60" s="406">
        <v>50000</v>
      </c>
      <c r="H60" s="407">
        <v>200000</v>
      </c>
      <c r="I60" s="407">
        <v>250000</v>
      </c>
    </row>
    <row r="61" spans="1:9" ht="25.5">
      <c r="A61" s="414">
        <v>59</v>
      </c>
      <c r="B61" s="404" t="s">
        <v>4979</v>
      </c>
      <c r="C61" s="404" t="s">
        <v>4928</v>
      </c>
      <c r="D61" s="408" t="s">
        <v>4998</v>
      </c>
      <c r="E61" s="404" t="s">
        <v>4999</v>
      </c>
      <c r="F61" s="404" t="s">
        <v>4931</v>
      </c>
      <c r="G61" s="406">
        <v>50000</v>
      </c>
      <c r="H61" s="407">
        <v>0</v>
      </c>
      <c r="I61" s="407">
        <v>50000</v>
      </c>
    </row>
    <row r="62" spans="1:9" ht="51">
      <c r="A62" s="414">
        <v>60</v>
      </c>
      <c r="B62" s="404" t="s">
        <v>5000</v>
      </c>
      <c r="C62" s="404" t="s">
        <v>4928</v>
      </c>
      <c r="D62" s="408" t="s">
        <v>5001</v>
      </c>
      <c r="E62" s="404" t="s">
        <v>5002</v>
      </c>
      <c r="F62" s="404" t="s">
        <v>4931</v>
      </c>
      <c r="G62" s="406">
        <v>50000</v>
      </c>
      <c r="H62" s="407">
        <v>0</v>
      </c>
      <c r="I62" s="407">
        <v>50000</v>
      </c>
    </row>
    <row r="63" spans="1:9" ht="38.25">
      <c r="A63" s="414">
        <v>61</v>
      </c>
      <c r="B63" s="404" t="s">
        <v>4927</v>
      </c>
      <c r="C63" s="404" t="s">
        <v>4928</v>
      </c>
      <c r="D63" s="408" t="s">
        <v>5003</v>
      </c>
      <c r="E63" s="404" t="s">
        <v>5004</v>
      </c>
      <c r="F63" s="404" t="s">
        <v>4931</v>
      </c>
      <c r="G63" s="406">
        <v>70000</v>
      </c>
      <c r="H63" s="407">
        <v>0</v>
      </c>
      <c r="I63" s="407">
        <v>70000</v>
      </c>
    </row>
    <row r="64" spans="1:9" ht="38.25">
      <c r="A64" s="414">
        <v>62</v>
      </c>
      <c r="B64" s="404" t="s">
        <v>4927</v>
      </c>
      <c r="C64" s="404" t="s">
        <v>4928</v>
      </c>
      <c r="D64" s="408" t="s">
        <v>5005</v>
      </c>
      <c r="E64" s="404" t="s">
        <v>5006</v>
      </c>
      <c r="F64" s="404" t="s">
        <v>4931</v>
      </c>
      <c r="G64" s="406">
        <v>63237.11</v>
      </c>
      <c r="H64" s="407">
        <v>6762.89</v>
      </c>
      <c r="I64" s="407">
        <v>70000</v>
      </c>
    </row>
    <row r="65" spans="1:9" ht="25.5">
      <c r="A65" s="414">
        <v>63</v>
      </c>
      <c r="B65" s="404" t="s">
        <v>4927</v>
      </c>
      <c r="C65" s="404" t="s">
        <v>4928</v>
      </c>
      <c r="D65" s="408" t="s">
        <v>5007</v>
      </c>
      <c r="E65" s="404" t="s">
        <v>5008</v>
      </c>
      <c r="F65" s="404" t="s">
        <v>4931</v>
      </c>
      <c r="G65" s="406">
        <v>70000</v>
      </c>
      <c r="H65" s="407">
        <v>0</v>
      </c>
      <c r="I65" s="407">
        <v>70000</v>
      </c>
    </row>
    <row r="66" spans="1:9" ht="25.5">
      <c r="A66" s="414">
        <v>64</v>
      </c>
      <c r="B66" s="404" t="s">
        <v>5009</v>
      </c>
      <c r="C66" s="404" t="s">
        <v>5010</v>
      </c>
      <c r="D66" s="405" t="s">
        <v>5011</v>
      </c>
      <c r="E66" s="404" t="s">
        <v>5012</v>
      </c>
      <c r="F66" s="404" t="s">
        <v>5013</v>
      </c>
      <c r="G66" s="406">
        <v>70000</v>
      </c>
      <c r="H66" s="407">
        <v>0</v>
      </c>
      <c r="I66" s="407">
        <f aca="true" t="shared" si="1" ref="I66:I76">+G66+H66</f>
        <v>70000</v>
      </c>
    </row>
    <row r="67" spans="1:9" ht="38.25">
      <c r="A67" s="414">
        <v>65</v>
      </c>
      <c r="B67" s="404" t="s">
        <v>5009</v>
      </c>
      <c r="C67" s="404" t="s">
        <v>5010</v>
      </c>
      <c r="D67" s="405" t="s">
        <v>5014</v>
      </c>
      <c r="E67" s="404" t="s">
        <v>5015</v>
      </c>
      <c r="F67" s="404" t="s">
        <v>5013</v>
      </c>
      <c r="G67" s="406">
        <v>70000</v>
      </c>
      <c r="H67" s="407">
        <v>0</v>
      </c>
      <c r="I67" s="407">
        <f t="shared" si="1"/>
        <v>70000</v>
      </c>
    </row>
    <row r="68" spans="1:9" ht="25.5">
      <c r="A68" s="414">
        <v>66</v>
      </c>
      <c r="B68" s="404" t="s">
        <v>5009</v>
      </c>
      <c r="C68" s="404" t="s">
        <v>5010</v>
      </c>
      <c r="D68" s="405" t="s">
        <v>5016</v>
      </c>
      <c r="E68" s="404" t="s">
        <v>5017</v>
      </c>
      <c r="F68" s="404" t="s">
        <v>5013</v>
      </c>
      <c r="G68" s="406">
        <v>70000</v>
      </c>
      <c r="H68" s="407">
        <v>0</v>
      </c>
      <c r="I68" s="407">
        <f t="shared" si="1"/>
        <v>70000</v>
      </c>
    </row>
    <row r="69" spans="1:9" ht="25.5">
      <c r="A69" s="414">
        <v>67</v>
      </c>
      <c r="B69" s="404" t="s">
        <v>5009</v>
      </c>
      <c r="C69" s="404" t="s">
        <v>5010</v>
      </c>
      <c r="D69" s="405" t="s">
        <v>5018</v>
      </c>
      <c r="E69" s="404" t="s">
        <v>5019</v>
      </c>
      <c r="F69" s="404" t="s">
        <v>5013</v>
      </c>
      <c r="G69" s="406">
        <v>70000</v>
      </c>
      <c r="H69" s="407">
        <v>0</v>
      </c>
      <c r="I69" s="407">
        <f t="shared" si="1"/>
        <v>70000</v>
      </c>
    </row>
    <row r="70" spans="1:9" ht="25.5">
      <c r="A70" s="414">
        <v>68</v>
      </c>
      <c r="B70" s="404" t="s">
        <v>5009</v>
      </c>
      <c r="C70" s="404" t="s">
        <v>5010</v>
      </c>
      <c r="D70" s="405" t="s">
        <v>5020</v>
      </c>
      <c r="E70" s="404" t="s">
        <v>5021</v>
      </c>
      <c r="F70" s="404" t="s">
        <v>5013</v>
      </c>
      <c r="G70" s="406">
        <v>63721.78</v>
      </c>
      <c r="H70" s="407">
        <v>0</v>
      </c>
      <c r="I70" s="407">
        <f t="shared" si="1"/>
        <v>63721.78</v>
      </c>
    </row>
    <row r="71" spans="1:9" ht="25.5">
      <c r="A71" s="414">
        <v>69</v>
      </c>
      <c r="B71" s="404" t="s">
        <v>5009</v>
      </c>
      <c r="C71" s="404" t="s">
        <v>5010</v>
      </c>
      <c r="D71" s="405" t="s">
        <v>5022</v>
      </c>
      <c r="E71" s="404" t="s">
        <v>5023</v>
      </c>
      <c r="F71" s="404" t="s">
        <v>5013</v>
      </c>
      <c r="G71" s="406">
        <v>70000</v>
      </c>
      <c r="H71" s="407">
        <v>0</v>
      </c>
      <c r="I71" s="407">
        <f t="shared" si="1"/>
        <v>70000</v>
      </c>
    </row>
    <row r="72" spans="1:9" ht="25.5">
      <c r="A72" s="414">
        <v>70</v>
      </c>
      <c r="B72" s="404" t="s">
        <v>5009</v>
      </c>
      <c r="C72" s="404" t="s">
        <v>5010</v>
      </c>
      <c r="D72" s="405" t="s">
        <v>5024</v>
      </c>
      <c r="E72" s="404" t="s">
        <v>5025</v>
      </c>
      <c r="F72" s="404" t="s">
        <v>5013</v>
      </c>
      <c r="G72" s="406">
        <v>70000</v>
      </c>
      <c r="H72" s="407">
        <v>0</v>
      </c>
      <c r="I72" s="407">
        <f t="shared" si="1"/>
        <v>70000</v>
      </c>
    </row>
    <row r="73" spans="1:9" ht="25.5">
      <c r="A73" s="414">
        <v>71</v>
      </c>
      <c r="B73" s="404" t="s">
        <v>5009</v>
      </c>
      <c r="C73" s="404" t="s">
        <v>5010</v>
      </c>
      <c r="D73" s="405" t="s">
        <v>5026</v>
      </c>
      <c r="E73" s="404" t="s">
        <v>5027</v>
      </c>
      <c r="F73" s="404" t="s">
        <v>5013</v>
      </c>
      <c r="G73" s="406">
        <v>70000</v>
      </c>
      <c r="H73" s="407">
        <v>0</v>
      </c>
      <c r="I73" s="407">
        <f t="shared" si="1"/>
        <v>70000</v>
      </c>
    </row>
    <row r="74" spans="1:9" ht="25.5">
      <c r="A74" s="414">
        <v>72</v>
      </c>
      <c r="B74" s="404" t="s">
        <v>5009</v>
      </c>
      <c r="C74" s="404" t="s">
        <v>5010</v>
      </c>
      <c r="D74" s="405" t="s">
        <v>5028</v>
      </c>
      <c r="E74" s="404" t="s">
        <v>5029</v>
      </c>
      <c r="F74" s="404" t="s">
        <v>5013</v>
      </c>
      <c r="G74" s="406">
        <v>70000</v>
      </c>
      <c r="H74" s="407">
        <v>0</v>
      </c>
      <c r="I74" s="407">
        <f t="shared" si="1"/>
        <v>70000</v>
      </c>
    </row>
    <row r="75" spans="1:9" ht="25.5">
      <c r="A75" s="414">
        <v>73</v>
      </c>
      <c r="B75" s="404" t="s">
        <v>5009</v>
      </c>
      <c r="C75" s="404" t="s">
        <v>5010</v>
      </c>
      <c r="D75" s="405" t="s">
        <v>5030</v>
      </c>
      <c r="E75" s="404" t="s">
        <v>5031</v>
      </c>
      <c r="F75" s="404" t="s">
        <v>5013</v>
      </c>
      <c r="G75" s="406">
        <v>70000</v>
      </c>
      <c r="H75" s="407">
        <v>0</v>
      </c>
      <c r="I75" s="407">
        <f t="shared" si="1"/>
        <v>70000</v>
      </c>
    </row>
    <row r="76" spans="1:9" ht="25.5">
      <c r="A76" s="414">
        <v>74</v>
      </c>
      <c r="B76" s="404" t="s">
        <v>5009</v>
      </c>
      <c r="C76" s="404" t="s">
        <v>5010</v>
      </c>
      <c r="D76" s="405" t="s">
        <v>5032</v>
      </c>
      <c r="E76" s="404" t="s">
        <v>5033</v>
      </c>
      <c r="F76" s="404" t="s">
        <v>5013</v>
      </c>
      <c r="G76" s="406">
        <v>70000</v>
      </c>
      <c r="H76" s="407">
        <v>0</v>
      </c>
      <c r="I76" s="407">
        <f t="shared" si="1"/>
        <v>70000</v>
      </c>
    </row>
    <row r="77" spans="1:9" ht="38.25">
      <c r="A77" s="414">
        <v>75</v>
      </c>
      <c r="B77" s="404" t="s">
        <v>5034</v>
      </c>
      <c r="C77" s="404" t="s">
        <v>5035</v>
      </c>
      <c r="D77" s="408" t="s">
        <v>5036</v>
      </c>
      <c r="E77" s="404" t="s">
        <v>5037</v>
      </c>
      <c r="F77" s="404" t="s">
        <v>5038</v>
      </c>
      <c r="G77" s="406">
        <v>70000</v>
      </c>
      <c r="H77" s="407">
        <v>50000</v>
      </c>
      <c r="I77" s="407">
        <v>120000</v>
      </c>
    </row>
    <row r="78" spans="1:9" ht="38.25">
      <c r="A78" s="414">
        <v>76</v>
      </c>
      <c r="B78" s="404" t="s">
        <v>5039</v>
      </c>
      <c r="C78" s="404" t="s">
        <v>5035</v>
      </c>
      <c r="D78" s="408" t="s">
        <v>5040</v>
      </c>
      <c r="E78" s="404" t="s">
        <v>5041</v>
      </c>
      <c r="F78" s="404" t="s">
        <v>5038</v>
      </c>
      <c r="G78" s="406">
        <v>50000</v>
      </c>
      <c r="H78" s="407">
        <v>50000</v>
      </c>
      <c r="I78" s="407">
        <v>100000</v>
      </c>
    </row>
    <row r="79" spans="1:9" ht="38.25">
      <c r="A79" s="414">
        <v>77</v>
      </c>
      <c r="B79" s="404" t="s">
        <v>5039</v>
      </c>
      <c r="C79" s="404" t="s">
        <v>5035</v>
      </c>
      <c r="D79" s="408" t="s">
        <v>5042</v>
      </c>
      <c r="E79" s="404" t="s">
        <v>5043</v>
      </c>
      <c r="F79" s="404" t="s">
        <v>5038</v>
      </c>
      <c r="G79" s="406">
        <v>50000</v>
      </c>
      <c r="H79" s="407">
        <v>20000</v>
      </c>
      <c r="I79" s="407">
        <v>70000</v>
      </c>
    </row>
    <row r="80" spans="1:9" ht="38.25">
      <c r="A80" s="414">
        <v>78</v>
      </c>
      <c r="B80" s="404" t="s">
        <v>5039</v>
      </c>
      <c r="C80" s="404" t="s">
        <v>5035</v>
      </c>
      <c r="D80" s="408" t="s">
        <v>5044</v>
      </c>
      <c r="E80" s="404" t="s">
        <v>5045</v>
      </c>
      <c r="F80" s="404" t="s">
        <v>5038</v>
      </c>
      <c r="G80" s="406">
        <v>50000</v>
      </c>
      <c r="H80" s="407">
        <v>20000</v>
      </c>
      <c r="I80" s="407">
        <v>70000</v>
      </c>
    </row>
    <row r="81" spans="1:9" ht="38.25">
      <c r="A81" s="414">
        <v>79</v>
      </c>
      <c r="B81" s="404" t="s">
        <v>5039</v>
      </c>
      <c r="C81" s="404" t="s">
        <v>5035</v>
      </c>
      <c r="D81" s="409" t="s">
        <v>5046</v>
      </c>
      <c r="E81" s="404" t="s">
        <v>5047</v>
      </c>
      <c r="F81" s="404" t="s">
        <v>5038</v>
      </c>
      <c r="G81" s="406">
        <v>43000</v>
      </c>
      <c r="H81" s="407">
        <v>57000</v>
      </c>
      <c r="I81" s="407">
        <v>100000</v>
      </c>
    </row>
    <row r="82" spans="1:9" ht="38.25">
      <c r="A82" s="414">
        <v>80</v>
      </c>
      <c r="B82" s="404" t="s">
        <v>5048</v>
      </c>
      <c r="C82" s="404" t="s">
        <v>5035</v>
      </c>
      <c r="D82" s="408" t="s">
        <v>5049</v>
      </c>
      <c r="E82" s="404" t="s">
        <v>5050</v>
      </c>
      <c r="F82" s="404" t="s">
        <v>5038</v>
      </c>
      <c r="G82" s="406">
        <v>50000</v>
      </c>
      <c r="H82" s="407">
        <v>10000</v>
      </c>
      <c r="I82" s="407">
        <v>60000</v>
      </c>
    </row>
    <row r="83" spans="1:9" ht="38.25">
      <c r="A83" s="414">
        <v>81</v>
      </c>
      <c r="B83" s="404" t="s">
        <v>5051</v>
      </c>
      <c r="C83" s="404" t="s">
        <v>5035</v>
      </c>
      <c r="D83" s="408" t="s">
        <v>5052</v>
      </c>
      <c r="E83" s="404" t="s">
        <v>5053</v>
      </c>
      <c r="F83" s="404" t="s">
        <v>5038</v>
      </c>
      <c r="G83" s="406">
        <v>50000</v>
      </c>
      <c r="H83" s="407">
        <v>25000</v>
      </c>
      <c r="I83" s="407">
        <v>75000</v>
      </c>
    </row>
    <row r="84" spans="1:9" ht="51">
      <c r="A84" s="414">
        <v>82</v>
      </c>
      <c r="B84" s="404" t="s">
        <v>5039</v>
      </c>
      <c r="C84" s="404" t="s">
        <v>5035</v>
      </c>
      <c r="D84" s="408" t="s">
        <v>5054</v>
      </c>
      <c r="E84" s="404" t="s">
        <v>5055</v>
      </c>
      <c r="F84" s="404" t="s">
        <v>5038</v>
      </c>
      <c r="G84" s="406">
        <v>40000</v>
      </c>
      <c r="H84" s="407">
        <v>0</v>
      </c>
      <c r="I84" s="407">
        <v>40000</v>
      </c>
    </row>
    <row r="85" spans="1:9" ht="38.25">
      <c r="A85" s="414">
        <v>83</v>
      </c>
      <c r="B85" s="404" t="s">
        <v>5056</v>
      </c>
      <c r="C85" s="404" t="s">
        <v>5035</v>
      </c>
      <c r="D85" s="408" t="s">
        <v>5057</v>
      </c>
      <c r="E85" s="404" t="s">
        <v>5058</v>
      </c>
      <c r="F85" s="404" t="s">
        <v>5038</v>
      </c>
      <c r="G85" s="406">
        <v>50000</v>
      </c>
      <c r="H85" s="407">
        <v>35000</v>
      </c>
      <c r="I85" s="407">
        <v>85000</v>
      </c>
    </row>
    <row r="86" spans="1:9" ht="38.25">
      <c r="A86" s="414">
        <v>84</v>
      </c>
      <c r="B86" s="404" t="s">
        <v>5039</v>
      </c>
      <c r="C86" s="404" t="s">
        <v>5035</v>
      </c>
      <c r="D86" s="408" t="s">
        <v>5059</v>
      </c>
      <c r="E86" s="404" t="s">
        <v>5060</v>
      </c>
      <c r="F86" s="404" t="s">
        <v>5038</v>
      </c>
      <c r="G86" s="406">
        <v>50000</v>
      </c>
      <c r="H86" s="407">
        <v>20000</v>
      </c>
      <c r="I86" s="407">
        <v>70000</v>
      </c>
    </row>
    <row r="87" spans="1:9" ht="38.25">
      <c r="A87" s="414">
        <v>85</v>
      </c>
      <c r="B87" s="404" t="s">
        <v>5061</v>
      </c>
      <c r="C87" s="404" t="s">
        <v>5035</v>
      </c>
      <c r="D87" s="408" t="s">
        <v>5062</v>
      </c>
      <c r="E87" s="404" t="s">
        <v>5063</v>
      </c>
      <c r="F87" s="404" t="s">
        <v>5064</v>
      </c>
      <c r="G87" s="406">
        <v>50000</v>
      </c>
      <c r="H87" s="407">
        <v>0</v>
      </c>
      <c r="I87" s="407">
        <v>50000</v>
      </c>
    </row>
    <row r="88" spans="1:9" ht="38.25">
      <c r="A88" s="414">
        <v>86</v>
      </c>
      <c r="B88" s="404" t="s">
        <v>5065</v>
      </c>
      <c r="C88" s="404" t="s">
        <v>5035</v>
      </c>
      <c r="D88" s="408" t="s">
        <v>5066</v>
      </c>
      <c r="E88" s="404" t="s">
        <v>5067</v>
      </c>
      <c r="F88" s="404" t="s">
        <v>5038</v>
      </c>
      <c r="G88" s="406">
        <v>50000</v>
      </c>
      <c r="H88" s="407">
        <v>0</v>
      </c>
      <c r="I88" s="407">
        <v>50000</v>
      </c>
    </row>
    <row r="89" spans="1:9" ht="38.25">
      <c r="A89" s="414">
        <v>87</v>
      </c>
      <c r="B89" s="404" t="s">
        <v>5068</v>
      </c>
      <c r="C89" s="404" t="s">
        <v>5035</v>
      </c>
      <c r="D89" s="408" t="s">
        <v>5069</v>
      </c>
      <c r="E89" s="404" t="s">
        <v>5070</v>
      </c>
      <c r="F89" s="404" t="s">
        <v>5071</v>
      </c>
      <c r="G89" s="406">
        <v>45000</v>
      </c>
      <c r="H89" s="407">
        <v>0</v>
      </c>
      <c r="I89" s="407">
        <v>45000</v>
      </c>
    </row>
    <row r="90" spans="1:9" ht="38.25">
      <c r="A90" s="414">
        <v>88</v>
      </c>
      <c r="B90" s="404" t="s">
        <v>5072</v>
      </c>
      <c r="C90" s="404" t="s">
        <v>5035</v>
      </c>
      <c r="D90" s="408" t="s">
        <v>5073</v>
      </c>
      <c r="E90" s="404" t="s">
        <v>5074</v>
      </c>
      <c r="F90" s="404" t="s">
        <v>5038</v>
      </c>
      <c r="G90" s="406">
        <v>50000</v>
      </c>
      <c r="H90" s="407">
        <v>10000</v>
      </c>
      <c r="I90" s="407">
        <v>60000</v>
      </c>
    </row>
    <row r="91" spans="1:9" ht="76.5">
      <c r="A91" s="414">
        <v>89</v>
      </c>
      <c r="B91" s="410" t="s">
        <v>5075</v>
      </c>
      <c r="C91" s="404" t="s">
        <v>5076</v>
      </c>
      <c r="D91" s="408" t="s">
        <v>5077</v>
      </c>
      <c r="E91" s="404" t="s">
        <v>5078</v>
      </c>
      <c r="F91" s="404" t="s">
        <v>5079</v>
      </c>
      <c r="G91" s="406">
        <v>70000</v>
      </c>
      <c r="H91" s="407">
        <v>0</v>
      </c>
      <c r="I91" s="407">
        <v>70000</v>
      </c>
    </row>
    <row r="92" spans="1:9" ht="89.25">
      <c r="A92" s="414">
        <v>90</v>
      </c>
      <c r="B92" s="404" t="s">
        <v>5080</v>
      </c>
      <c r="C92" s="404" t="s">
        <v>5076</v>
      </c>
      <c r="D92" s="408" t="s">
        <v>5081</v>
      </c>
      <c r="E92" s="404" t="s">
        <v>5082</v>
      </c>
      <c r="F92" s="404" t="s">
        <v>5079</v>
      </c>
      <c r="G92" s="406">
        <v>50000</v>
      </c>
      <c r="H92" s="407">
        <v>420000</v>
      </c>
      <c r="I92" s="407">
        <v>470000</v>
      </c>
    </row>
    <row r="93" spans="1:9" ht="38.25">
      <c r="A93" s="414">
        <v>91</v>
      </c>
      <c r="B93" s="404" t="s">
        <v>5083</v>
      </c>
      <c r="C93" s="404" t="s">
        <v>5076</v>
      </c>
      <c r="D93" s="408" t="s">
        <v>5084</v>
      </c>
      <c r="E93" s="404" t="s">
        <v>5085</v>
      </c>
      <c r="F93" s="404" t="s">
        <v>5079</v>
      </c>
      <c r="G93" s="406">
        <v>50000</v>
      </c>
      <c r="H93" s="407">
        <v>0</v>
      </c>
      <c r="I93" s="407">
        <v>50000</v>
      </c>
    </row>
    <row r="94" spans="1:9" ht="38.25">
      <c r="A94" s="414">
        <v>92</v>
      </c>
      <c r="B94" s="404" t="s">
        <v>5083</v>
      </c>
      <c r="C94" s="404" t="s">
        <v>5076</v>
      </c>
      <c r="D94" s="408" t="s">
        <v>5086</v>
      </c>
      <c r="E94" s="404" t="s">
        <v>5087</v>
      </c>
      <c r="F94" s="404" t="s">
        <v>5079</v>
      </c>
      <c r="G94" s="406">
        <v>50000</v>
      </c>
      <c r="H94" s="407">
        <v>0</v>
      </c>
      <c r="I94" s="407">
        <v>50000</v>
      </c>
    </row>
    <row r="95" spans="1:9" ht="38.25">
      <c r="A95" s="414">
        <v>93</v>
      </c>
      <c r="B95" s="404" t="s">
        <v>5088</v>
      </c>
      <c r="C95" s="404" t="s">
        <v>5076</v>
      </c>
      <c r="D95" s="408" t="s">
        <v>5089</v>
      </c>
      <c r="E95" s="404" t="s">
        <v>5090</v>
      </c>
      <c r="F95" s="404" t="s">
        <v>5079</v>
      </c>
      <c r="G95" s="406">
        <v>50000</v>
      </c>
      <c r="H95" s="407">
        <v>95000</v>
      </c>
      <c r="I95" s="407">
        <v>145000</v>
      </c>
    </row>
    <row r="96" spans="1:9" ht="25.5">
      <c r="A96" s="414">
        <v>94</v>
      </c>
      <c r="B96" s="404" t="s">
        <v>5091</v>
      </c>
      <c r="C96" s="404" t="s">
        <v>5076</v>
      </c>
      <c r="D96" s="408" t="s">
        <v>5092</v>
      </c>
      <c r="E96" s="404" t="s">
        <v>5093</v>
      </c>
      <c r="F96" s="404" t="s">
        <v>5079</v>
      </c>
      <c r="G96" s="406">
        <v>50000</v>
      </c>
      <c r="H96" s="407">
        <v>50000</v>
      </c>
      <c r="I96" s="407">
        <v>100000</v>
      </c>
    </row>
    <row r="97" spans="1:9" ht="140.25">
      <c r="A97" s="414">
        <v>95</v>
      </c>
      <c r="B97" s="404" t="s">
        <v>5075</v>
      </c>
      <c r="C97" s="404" t="s">
        <v>5076</v>
      </c>
      <c r="D97" s="408" t="s">
        <v>5094</v>
      </c>
      <c r="E97" s="404" t="s">
        <v>5095</v>
      </c>
      <c r="F97" s="404" t="s">
        <v>5079</v>
      </c>
      <c r="G97" s="406">
        <v>70000</v>
      </c>
      <c r="H97" s="407">
        <v>30000</v>
      </c>
      <c r="I97" s="407">
        <v>100000</v>
      </c>
    </row>
    <row r="98" spans="1:9" ht="51">
      <c r="A98" s="414">
        <v>96</v>
      </c>
      <c r="B98" s="404" t="s">
        <v>5096</v>
      </c>
      <c r="C98" s="404" t="s">
        <v>5076</v>
      </c>
      <c r="D98" s="408" t="s">
        <v>5097</v>
      </c>
      <c r="E98" s="404" t="s">
        <v>5098</v>
      </c>
      <c r="F98" s="404" t="s">
        <v>5079</v>
      </c>
      <c r="G98" s="406">
        <v>50000</v>
      </c>
      <c r="H98" s="407">
        <v>150000</v>
      </c>
      <c r="I98" s="407">
        <v>200000</v>
      </c>
    </row>
    <row r="99" spans="1:9" ht="51">
      <c r="A99" s="414">
        <v>97</v>
      </c>
      <c r="B99" s="404" t="s">
        <v>5099</v>
      </c>
      <c r="C99" s="404" t="s">
        <v>5076</v>
      </c>
      <c r="D99" s="408" t="s">
        <v>5100</v>
      </c>
      <c r="E99" s="404" t="s">
        <v>5101</v>
      </c>
      <c r="F99" s="404" t="s">
        <v>5079</v>
      </c>
      <c r="G99" s="406">
        <v>50000</v>
      </c>
      <c r="H99" s="407">
        <v>80000</v>
      </c>
      <c r="I99" s="407">
        <v>130000</v>
      </c>
    </row>
    <row r="100" spans="1:9" ht="38.25">
      <c r="A100" s="414">
        <v>98</v>
      </c>
      <c r="B100" s="404" t="s">
        <v>5102</v>
      </c>
      <c r="C100" s="404" t="s">
        <v>5076</v>
      </c>
      <c r="D100" s="408" t="s">
        <v>5103</v>
      </c>
      <c r="E100" s="404" t="s">
        <v>5104</v>
      </c>
      <c r="F100" s="404" t="s">
        <v>5079</v>
      </c>
      <c r="G100" s="406">
        <v>50000</v>
      </c>
      <c r="H100" s="407">
        <v>80000</v>
      </c>
      <c r="I100" s="407">
        <v>130000</v>
      </c>
    </row>
    <row r="101" spans="1:9" ht="25.5">
      <c r="A101" s="414">
        <v>99</v>
      </c>
      <c r="B101" s="404" t="s">
        <v>5105</v>
      </c>
      <c r="C101" s="404" t="s">
        <v>5076</v>
      </c>
      <c r="D101" s="408" t="s">
        <v>5106</v>
      </c>
      <c r="E101" s="404" t="s">
        <v>5107</v>
      </c>
      <c r="F101" s="404" t="s">
        <v>5079</v>
      </c>
      <c r="G101" s="406">
        <v>50000</v>
      </c>
      <c r="H101" s="407">
        <v>11000</v>
      </c>
      <c r="I101" s="407">
        <v>61000</v>
      </c>
    </row>
    <row r="102" spans="1:9" ht="38.25">
      <c r="A102" s="414">
        <v>100</v>
      </c>
      <c r="B102" s="404" t="s">
        <v>5108</v>
      </c>
      <c r="C102" s="404" t="s">
        <v>5109</v>
      </c>
      <c r="D102" s="408" t="s">
        <v>5110</v>
      </c>
      <c r="E102" s="404" t="s">
        <v>5111</v>
      </c>
      <c r="F102" s="404" t="s">
        <v>5112</v>
      </c>
      <c r="G102" s="406">
        <v>50000</v>
      </c>
      <c r="H102" s="407">
        <v>100000</v>
      </c>
      <c r="I102" s="407">
        <f>SUM(G102:H102)</f>
        <v>150000</v>
      </c>
    </row>
    <row r="103" spans="1:9" ht="25.5">
      <c r="A103" s="414">
        <v>101</v>
      </c>
      <c r="B103" s="404" t="s">
        <v>5113</v>
      </c>
      <c r="C103" s="404" t="s">
        <v>5109</v>
      </c>
      <c r="D103" s="408" t="s">
        <v>5114</v>
      </c>
      <c r="E103" s="404" t="s">
        <v>5115</v>
      </c>
      <c r="F103" s="404" t="s">
        <v>5112</v>
      </c>
      <c r="G103" s="406">
        <v>50000</v>
      </c>
      <c r="H103" s="407">
        <v>45000</v>
      </c>
      <c r="I103" s="407">
        <f aca="true" t="shared" si="2" ref="I103:I125">SUM(G103:H103)</f>
        <v>95000</v>
      </c>
    </row>
    <row r="104" spans="1:9" ht="38.25">
      <c r="A104" s="414">
        <v>102</v>
      </c>
      <c r="B104" s="404" t="s">
        <v>5116</v>
      </c>
      <c r="C104" s="404" t="s">
        <v>5109</v>
      </c>
      <c r="D104" s="408" t="s">
        <v>5117</v>
      </c>
      <c r="E104" s="404" t="s">
        <v>5118</v>
      </c>
      <c r="F104" s="404" t="s">
        <v>5112</v>
      </c>
      <c r="G104" s="406">
        <v>50000</v>
      </c>
      <c r="H104" s="407">
        <v>15000</v>
      </c>
      <c r="I104" s="407">
        <f t="shared" si="2"/>
        <v>65000</v>
      </c>
    </row>
    <row r="105" spans="1:9" ht="38.25">
      <c r="A105" s="414">
        <v>103</v>
      </c>
      <c r="B105" s="404" t="s">
        <v>5119</v>
      </c>
      <c r="C105" s="404" t="s">
        <v>5109</v>
      </c>
      <c r="D105" s="408" t="s">
        <v>5120</v>
      </c>
      <c r="E105" s="404" t="s">
        <v>5121</v>
      </c>
      <c r="F105" s="404" t="s">
        <v>5112</v>
      </c>
      <c r="G105" s="406">
        <v>50000</v>
      </c>
      <c r="H105" s="407">
        <v>10000</v>
      </c>
      <c r="I105" s="407">
        <f t="shared" si="2"/>
        <v>60000</v>
      </c>
    </row>
    <row r="106" spans="1:9" ht="25.5">
      <c r="A106" s="414">
        <v>104</v>
      </c>
      <c r="B106" s="404" t="s">
        <v>5122</v>
      </c>
      <c r="C106" s="404" t="s">
        <v>5109</v>
      </c>
      <c r="D106" s="408" t="s">
        <v>5123</v>
      </c>
      <c r="E106" s="404" t="s">
        <v>5124</v>
      </c>
      <c r="F106" s="404" t="s">
        <v>5112</v>
      </c>
      <c r="G106" s="406">
        <v>45000</v>
      </c>
      <c r="H106" s="407">
        <v>5000</v>
      </c>
      <c r="I106" s="407">
        <f t="shared" si="2"/>
        <v>50000</v>
      </c>
    </row>
    <row r="107" spans="1:9" ht="38.25">
      <c r="A107" s="414">
        <v>105</v>
      </c>
      <c r="B107" s="404" t="s">
        <v>5125</v>
      </c>
      <c r="C107" s="404" t="s">
        <v>5109</v>
      </c>
      <c r="D107" s="408" t="s">
        <v>5126</v>
      </c>
      <c r="E107" s="404" t="s">
        <v>5127</v>
      </c>
      <c r="F107" s="404" t="s">
        <v>5112</v>
      </c>
      <c r="G107" s="406">
        <v>45000</v>
      </c>
      <c r="H107" s="407">
        <v>5000</v>
      </c>
      <c r="I107" s="407">
        <f t="shared" si="2"/>
        <v>50000</v>
      </c>
    </row>
    <row r="108" spans="1:9" ht="38.25">
      <c r="A108" s="414">
        <v>106</v>
      </c>
      <c r="B108" s="404" t="s">
        <v>5128</v>
      </c>
      <c r="C108" s="404" t="s">
        <v>5109</v>
      </c>
      <c r="D108" s="408" t="s">
        <v>5129</v>
      </c>
      <c r="E108" s="404" t="s">
        <v>5130</v>
      </c>
      <c r="F108" s="404" t="s">
        <v>5112</v>
      </c>
      <c r="G108" s="406">
        <v>50000</v>
      </c>
      <c r="H108" s="407">
        <v>5000</v>
      </c>
      <c r="I108" s="407">
        <f t="shared" si="2"/>
        <v>55000</v>
      </c>
    </row>
    <row r="109" spans="1:9" ht="38.25">
      <c r="A109" s="414">
        <v>107</v>
      </c>
      <c r="B109" s="404" t="s">
        <v>5108</v>
      </c>
      <c r="C109" s="404" t="s">
        <v>5109</v>
      </c>
      <c r="D109" s="408" t="s">
        <v>5131</v>
      </c>
      <c r="E109" s="404" t="s">
        <v>5132</v>
      </c>
      <c r="F109" s="404" t="s">
        <v>5112</v>
      </c>
      <c r="G109" s="406">
        <v>50000</v>
      </c>
      <c r="H109" s="407">
        <v>100000</v>
      </c>
      <c r="I109" s="407">
        <f t="shared" si="2"/>
        <v>150000</v>
      </c>
    </row>
    <row r="110" spans="1:9" ht="25.5">
      <c r="A110" s="414">
        <v>108</v>
      </c>
      <c r="B110" s="404" t="s">
        <v>5113</v>
      </c>
      <c r="C110" s="404" t="s">
        <v>5109</v>
      </c>
      <c r="D110" s="408" t="s">
        <v>5133</v>
      </c>
      <c r="E110" s="404" t="s">
        <v>5134</v>
      </c>
      <c r="F110" s="404" t="s">
        <v>5112</v>
      </c>
      <c r="G110" s="406">
        <v>50000</v>
      </c>
      <c r="H110" s="407">
        <v>10000</v>
      </c>
      <c r="I110" s="407">
        <f t="shared" si="2"/>
        <v>60000</v>
      </c>
    </row>
    <row r="111" spans="1:9" ht="25.5">
      <c r="A111" s="414">
        <v>109</v>
      </c>
      <c r="B111" s="404" t="s">
        <v>5125</v>
      </c>
      <c r="C111" s="404" t="s">
        <v>5109</v>
      </c>
      <c r="D111" s="408" t="s">
        <v>5135</v>
      </c>
      <c r="E111" s="404" t="s">
        <v>5136</v>
      </c>
      <c r="F111" s="404" t="s">
        <v>5112</v>
      </c>
      <c r="G111" s="406">
        <v>45000</v>
      </c>
      <c r="H111" s="407">
        <v>5000</v>
      </c>
      <c r="I111" s="407">
        <f t="shared" si="2"/>
        <v>50000</v>
      </c>
    </row>
    <row r="112" spans="1:9" ht="25.5">
      <c r="A112" s="414">
        <v>110</v>
      </c>
      <c r="B112" s="404" t="s">
        <v>5119</v>
      </c>
      <c r="C112" s="404" t="s">
        <v>5109</v>
      </c>
      <c r="D112" s="408" t="s">
        <v>5137</v>
      </c>
      <c r="E112" s="404" t="s">
        <v>5138</v>
      </c>
      <c r="F112" s="404" t="s">
        <v>5112</v>
      </c>
      <c r="G112" s="406">
        <v>50000</v>
      </c>
      <c r="H112" s="407">
        <v>0</v>
      </c>
      <c r="I112" s="407">
        <f t="shared" si="2"/>
        <v>50000</v>
      </c>
    </row>
    <row r="113" spans="1:9" ht="25.5">
      <c r="A113" s="414">
        <v>111</v>
      </c>
      <c r="B113" s="404" t="s">
        <v>5113</v>
      </c>
      <c r="C113" s="404" t="s">
        <v>5109</v>
      </c>
      <c r="D113" s="408" t="s">
        <v>5139</v>
      </c>
      <c r="E113" s="404" t="s">
        <v>5140</v>
      </c>
      <c r="F113" s="404" t="s">
        <v>5112</v>
      </c>
      <c r="G113" s="406">
        <v>50000</v>
      </c>
      <c r="H113" s="407">
        <v>65000</v>
      </c>
      <c r="I113" s="407">
        <f t="shared" si="2"/>
        <v>115000</v>
      </c>
    </row>
    <row r="114" spans="1:9" ht="25.5">
      <c r="A114" s="414">
        <v>112</v>
      </c>
      <c r="B114" s="404" t="s">
        <v>5108</v>
      </c>
      <c r="C114" s="404" t="s">
        <v>5109</v>
      </c>
      <c r="D114" s="408" t="s">
        <v>5141</v>
      </c>
      <c r="E114" s="404" t="s">
        <v>5142</v>
      </c>
      <c r="F114" s="404" t="s">
        <v>5112</v>
      </c>
      <c r="G114" s="406">
        <v>50000</v>
      </c>
      <c r="H114" s="407">
        <v>50000</v>
      </c>
      <c r="I114" s="407">
        <f t="shared" si="2"/>
        <v>100000</v>
      </c>
    </row>
    <row r="115" spans="1:9" ht="38.25">
      <c r="A115" s="414">
        <v>113</v>
      </c>
      <c r="B115" s="404" t="s">
        <v>5125</v>
      </c>
      <c r="C115" s="404" t="s">
        <v>5109</v>
      </c>
      <c r="D115" s="408" t="s">
        <v>5143</v>
      </c>
      <c r="E115" s="404" t="s">
        <v>5144</v>
      </c>
      <c r="F115" s="404" t="s">
        <v>5112</v>
      </c>
      <c r="G115" s="406">
        <v>40000</v>
      </c>
      <c r="H115" s="407">
        <v>5000</v>
      </c>
      <c r="I115" s="407">
        <f t="shared" si="2"/>
        <v>45000</v>
      </c>
    </row>
    <row r="116" spans="1:9" ht="38.25">
      <c r="A116" s="414">
        <v>114</v>
      </c>
      <c r="B116" s="404" t="s">
        <v>5119</v>
      </c>
      <c r="C116" s="404" t="s">
        <v>5109</v>
      </c>
      <c r="D116" s="408" t="s">
        <v>5145</v>
      </c>
      <c r="E116" s="404" t="s">
        <v>5146</v>
      </c>
      <c r="F116" s="404" t="s">
        <v>5112</v>
      </c>
      <c r="G116" s="406">
        <v>35000</v>
      </c>
      <c r="H116" s="407">
        <v>0</v>
      </c>
      <c r="I116" s="407">
        <f t="shared" si="2"/>
        <v>35000</v>
      </c>
    </row>
    <row r="117" spans="1:9" ht="51">
      <c r="A117" s="414">
        <v>115</v>
      </c>
      <c r="B117" s="404" t="s">
        <v>5119</v>
      </c>
      <c r="C117" s="404" t="s">
        <v>5109</v>
      </c>
      <c r="D117" s="408" t="s">
        <v>5147</v>
      </c>
      <c r="E117" s="404" t="s">
        <v>5148</v>
      </c>
      <c r="F117" s="404" t="s">
        <v>5112</v>
      </c>
      <c r="G117" s="406">
        <v>45000</v>
      </c>
      <c r="H117" s="407">
        <v>0</v>
      </c>
      <c r="I117" s="407">
        <f t="shared" si="2"/>
        <v>45000</v>
      </c>
    </row>
    <row r="118" spans="1:9" ht="25.5">
      <c r="A118" s="414">
        <v>116</v>
      </c>
      <c r="B118" s="404" t="s">
        <v>5113</v>
      </c>
      <c r="C118" s="404" t="s">
        <v>5109</v>
      </c>
      <c r="D118" s="408" t="s">
        <v>5149</v>
      </c>
      <c r="E118" s="404" t="s">
        <v>5150</v>
      </c>
      <c r="F118" s="404" t="s">
        <v>5112</v>
      </c>
      <c r="G118" s="406">
        <v>50000</v>
      </c>
      <c r="H118" s="407">
        <v>200000</v>
      </c>
      <c r="I118" s="407">
        <f t="shared" si="2"/>
        <v>250000</v>
      </c>
    </row>
    <row r="119" spans="1:9" ht="38.25">
      <c r="A119" s="414">
        <v>117</v>
      </c>
      <c r="B119" s="404" t="s">
        <v>5151</v>
      </c>
      <c r="C119" s="404" t="s">
        <v>5109</v>
      </c>
      <c r="D119" s="408" t="s">
        <v>5152</v>
      </c>
      <c r="E119" s="404" t="s">
        <v>5153</v>
      </c>
      <c r="F119" s="404" t="s">
        <v>5112</v>
      </c>
      <c r="G119" s="406">
        <v>25000</v>
      </c>
      <c r="H119" s="407">
        <v>5795</v>
      </c>
      <c r="I119" s="407">
        <f t="shared" si="2"/>
        <v>30795</v>
      </c>
    </row>
    <row r="120" spans="1:9" ht="38.25">
      <c r="A120" s="414">
        <v>118</v>
      </c>
      <c r="B120" s="404" t="s">
        <v>5128</v>
      </c>
      <c r="C120" s="404" t="s">
        <v>5109</v>
      </c>
      <c r="D120" s="408" t="s">
        <v>5154</v>
      </c>
      <c r="E120" s="404" t="s">
        <v>5155</v>
      </c>
      <c r="F120" s="404" t="s">
        <v>5112</v>
      </c>
      <c r="G120" s="406">
        <v>50000</v>
      </c>
      <c r="H120" s="407">
        <v>10000</v>
      </c>
      <c r="I120" s="407">
        <f t="shared" si="2"/>
        <v>60000</v>
      </c>
    </row>
    <row r="121" spans="1:9" ht="38.25">
      <c r="A121" s="414">
        <v>119</v>
      </c>
      <c r="B121" s="404" t="s">
        <v>5156</v>
      </c>
      <c r="C121" s="404" t="s">
        <v>5109</v>
      </c>
      <c r="D121" s="408" t="s">
        <v>5157</v>
      </c>
      <c r="E121" s="404" t="s">
        <v>5158</v>
      </c>
      <c r="F121" s="404" t="s">
        <v>5112</v>
      </c>
      <c r="G121" s="406">
        <v>50000</v>
      </c>
      <c r="H121" s="407">
        <v>0</v>
      </c>
      <c r="I121" s="407">
        <f t="shared" si="2"/>
        <v>50000</v>
      </c>
    </row>
    <row r="122" spans="1:9" ht="38.25">
      <c r="A122" s="414">
        <v>120</v>
      </c>
      <c r="B122" s="404" t="s">
        <v>5159</v>
      </c>
      <c r="C122" s="404" t="s">
        <v>5109</v>
      </c>
      <c r="D122" s="408" t="s">
        <v>5160</v>
      </c>
      <c r="E122" s="404" t="s">
        <v>5161</v>
      </c>
      <c r="F122" s="404" t="s">
        <v>5112</v>
      </c>
      <c r="G122" s="406">
        <v>22500</v>
      </c>
      <c r="H122" s="407">
        <v>2500</v>
      </c>
      <c r="I122" s="407">
        <f t="shared" si="2"/>
        <v>25000</v>
      </c>
    </row>
    <row r="123" spans="1:9" ht="25.5">
      <c r="A123" s="414">
        <v>121</v>
      </c>
      <c r="B123" s="404" t="s">
        <v>5156</v>
      </c>
      <c r="C123" s="404" t="s">
        <v>5109</v>
      </c>
      <c r="D123" s="408" t="s">
        <v>5162</v>
      </c>
      <c r="E123" s="404" t="s">
        <v>5163</v>
      </c>
      <c r="F123" s="404" t="s">
        <v>5112</v>
      </c>
      <c r="G123" s="406">
        <v>38955.64</v>
      </c>
      <c r="H123" s="407">
        <v>0</v>
      </c>
      <c r="I123" s="407">
        <f t="shared" si="2"/>
        <v>38955.64</v>
      </c>
    </row>
    <row r="124" spans="1:9" ht="25.5">
      <c r="A124" s="414">
        <v>122</v>
      </c>
      <c r="B124" s="404" t="s">
        <v>5159</v>
      </c>
      <c r="C124" s="404" t="s">
        <v>5109</v>
      </c>
      <c r="D124" s="408" t="s">
        <v>5164</v>
      </c>
      <c r="E124" s="404" t="s">
        <v>5165</v>
      </c>
      <c r="F124" s="404" t="s">
        <v>5112</v>
      </c>
      <c r="G124" s="406">
        <v>50000</v>
      </c>
      <c r="H124" s="407">
        <v>20000</v>
      </c>
      <c r="I124" s="407">
        <f t="shared" si="2"/>
        <v>70000</v>
      </c>
    </row>
    <row r="125" spans="1:9" ht="38.25">
      <c r="A125" s="414">
        <v>123</v>
      </c>
      <c r="B125" s="404" t="s">
        <v>5166</v>
      </c>
      <c r="C125" s="404" t="s">
        <v>5109</v>
      </c>
      <c r="D125" s="408" t="s">
        <v>5167</v>
      </c>
      <c r="E125" s="404" t="s">
        <v>5168</v>
      </c>
      <c r="F125" s="404" t="s">
        <v>5112</v>
      </c>
      <c r="G125" s="406">
        <v>70000</v>
      </c>
      <c r="H125" s="407">
        <v>0</v>
      </c>
      <c r="I125" s="407">
        <f t="shared" si="2"/>
        <v>70000</v>
      </c>
    </row>
    <row r="126" spans="1:9" ht="51">
      <c r="A126" s="414">
        <v>124</v>
      </c>
      <c r="B126" s="404" t="s">
        <v>5169</v>
      </c>
      <c r="C126" s="404" t="s">
        <v>5170</v>
      </c>
      <c r="D126" s="405" t="s">
        <v>5171</v>
      </c>
      <c r="E126" s="404" t="s">
        <v>5172</v>
      </c>
      <c r="F126" s="404" t="s">
        <v>5173</v>
      </c>
      <c r="G126" s="406">
        <v>53204.2</v>
      </c>
      <c r="H126" s="407">
        <v>0</v>
      </c>
      <c r="I126" s="407">
        <f>SUM(G126:H126)</f>
        <v>53204.2</v>
      </c>
    </row>
    <row r="127" spans="1:9" ht="38.25">
      <c r="A127" s="414">
        <v>125</v>
      </c>
      <c r="B127" s="404" t="s">
        <v>5169</v>
      </c>
      <c r="C127" s="404" t="s">
        <v>5170</v>
      </c>
      <c r="D127" s="405" t="s">
        <v>5174</v>
      </c>
      <c r="E127" s="404" t="s">
        <v>5175</v>
      </c>
      <c r="F127" s="404" t="s">
        <v>5173</v>
      </c>
      <c r="G127" s="406">
        <v>24119.4</v>
      </c>
      <c r="H127" s="407">
        <v>0</v>
      </c>
      <c r="I127" s="407">
        <f aca="true" t="shared" si="3" ref="I127:I147">SUM(G127:H127)</f>
        <v>24119.4</v>
      </c>
    </row>
    <row r="128" spans="1:9" ht="38.25">
      <c r="A128" s="414">
        <v>126</v>
      </c>
      <c r="B128" s="404" t="s">
        <v>5169</v>
      </c>
      <c r="C128" s="404" t="s">
        <v>5170</v>
      </c>
      <c r="D128" s="405" t="s">
        <v>5176</v>
      </c>
      <c r="E128" s="404" t="s">
        <v>5177</v>
      </c>
      <c r="F128" s="404" t="s">
        <v>5173</v>
      </c>
      <c r="G128" s="406">
        <v>31146.6</v>
      </c>
      <c r="H128" s="407">
        <v>0</v>
      </c>
      <c r="I128" s="407">
        <f t="shared" si="3"/>
        <v>31146.6</v>
      </c>
    </row>
    <row r="129" spans="1:9" ht="38.25">
      <c r="A129" s="414">
        <v>127</v>
      </c>
      <c r="B129" s="404" t="s">
        <v>5169</v>
      </c>
      <c r="C129" s="404" t="s">
        <v>5170</v>
      </c>
      <c r="D129" s="405" t="s">
        <v>5178</v>
      </c>
      <c r="E129" s="404" t="s">
        <v>5179</v>
      </c>
      <c r="F129" s="404" t="s">
        <v>5173</v>
      </c>
      <c r="G129" s="406">
        <v>30597.6</v>
      </c>
      <c r="H129" s="407">
        <v>0</v>
      </c>
      <c r="I129" s="407">
        <f t="shared" si="3"/>
        <v>30597.6</v>
      </c>
    </row>
    <row r="130" spans="1:9" ht="38.25">
      <c r="A130" s="414">
        <v>128</v>
      </c>
      <c r="B130" s="404" t="s">
        <v>5169</v>
      </c>
      <c r="C130" s="404" t="s">
        <v>5170</v>
      </c>
      <c r="D130" s="405" t="s">
        <v>5180</v>
      </c>
      <c r="E130" s="404" t="s">
        <v>5181</v>
      </c>
      <c r="F130" s="404" t="s">
        <v>5173</v>
      </c>
      <c r="G130" s="406">
        <v>17299.6</v>
      </c>
      <c r="H130" s="407">
        <v>0</v>
      </c>
      <c r="I130" s="407">
        <f t="shared" si="3"/>
        <v>17299.6</v>
      </c>
    </row>
    <row r="131" spans="1:9" ht="51">
      <c r="A131" s="414">
        <v>129</v>
      </c>
      <c r="B131" s="404" t="s">
        <v>5169</v>
      </c>
      <c r="C131" s="404" t="s">
        <v>5170</v>
      </c>
      <c r="D131" s="405" t="s">
        <v>5182</v>
      </c>
      <c r="E131" s="404" t="s">
        <v>5183</v>
      </c>
      <c r="F131" s="404" t="s">
        <v>5173</v>
      </c>
      <c r="G131" s="406">
        <v>27071.8</v>
      </c>
      <c r="H131" s="407">
        <v>0</v>
      </c>
      <c r="I131" s="407">
        <f t="shared" si="3"/>
        <v>27071.8</v>
      </c>
    </row>
    <row r="132" spans="1:9" ht="76.5">
      <c r="A132" s="414">
        <v>130</v>
      </c>
      <c r="B132" s="404" t="s">
        <v>5169</v>
      </c>
      <c r="C132" s="404" t="s">
        <v>5170</v>
      </c>
      <c r="D132" s="405" t="s">
        <v>5184</v>
      </c>
      <c r="E132" s="404" t="s">
        <v>5185</v>
      </c>
      <c r="F132" s="404" t="s">
        <v>5173</v>
      </c>
      <c r="G132" s="406">
        <v>40077</v>
      </c>
      <c r="H132" s="407">
        <v>0</v>
      </c>
      <c r="I132" s="407">
        <f t="shared" si="3"/>
        <v>40077</v>
      </c>
    </row>
    <row r="133" spans="1:9" ht="51">
      <c r="A133" s="414">
        <v>131</v>
      </c>
      <c r="B133" s="404" t="s">
        <v>5169</v>
      </c>
      <c r="C133" s="404" t="s">
        <v>5170</v>
      </c>
      <c r="D133" s="405" t="s">
        <v>5188</v>
      </c>
      <c r="E133" s="404" t="s">
        <v>5189</v>
      </c>
      <c r="F133" s="404" t="s">
        <v>5173</v>
      </c>
      <c r="G133" s="406">
        <v>8149.6</v>
      </c>
      <c r="H133" s="407">
        <v>0</v>
      </c>
      <c r="I133" s="407">
        <f t="shared" si="3"/>
        <v>8149.6</v>
      </c>
    </row>
    <row r="134" spans="1:9" ht="25.5">
      <c r="A134" s="414">
        <v>132</v>
      </c>
      <c r="B134" s="404" t="s">
        <v>5169</v>
      </c>
      <c r="C134" s="404" t="s">
        <v>5170</v>
      </c>
      <c r="D134" s="405" t="s">
        <v>5190</v>
      </c>
      <c r="E134" s="404" t="s">
        <v>5191</v>
      </c>
      <c r="F134" s="404" t="s">
        <v>5173</v>
      </c>
      <c r="G134" s="406">
        <v>13371.2</v>
      </c>
      <c r="H134" s="407">
        <v>0</v>
      </c>
      <c r="I134" s="407">
        <f t="shared" si="3"/>
        <v>13371.2</v>
      </c>
    </row>
    <row r="135" spans="1:9" ht="51">
      <c r="A135" s="414">
        <v>133</v>
      </c>
      <c r="B135" s="404" t="s">
        <v>5192</v>
      </c>
      <c r="C135" s="404" t="s">
        <v>5170</v>
      </c>
      <c r="D135" s="405" t="s">
        <v>5193</v>
      </c>
      <c r="E135" s="404" t="s">
        <v>5194</v>
      </c>
      <c r="F135" s="404" t="s">
        <v>5173</v>
      </c>
      <c r="G135" s="406">
        <v>50000</v>
      </c>
      <c r="H135" s="407">
        <v>50000</v>
      </c>
      <c r="I135" s="407">
        <f t="shared" si="3"/>
        <v>100000</v>
      </c>
    </row>
    <row r="136" spans="1:9" ht="63.75">
      <c r="A136" s="414">
        <v>134</v>
      </c>
      <c r="B136" s="404" t="s">
        <v>5195</v>
      </c>
      <c r="C136" s="404" t="s">
        <v>5170</v>
      </c>
      <c r="D136" s="405" t="s">
        <v>5196</v>
      </c>
      <c r="E136" s="404" t="s">
        <v>5197</v>
      </c>
      <c r="F136" s="404" t="s">
        <v>5173</v>
      </c>
      <c r="G136" s="406">
        <v>50000</v>
      </c>
      <c r="H136" s="407">
        <v>87430.95</v>
      </c>
      <c r="I136" s="407">
        <f t="shared" si="3"/>
        <v>137430.95</v>
      </c>
    </row>
    <row r="137" spans="1:9" ht="51">
      <c r="A137" s="414">
        <v>135</v>
      </c>
      <c r="B137" s="404" t="s">
        <v>5198</v>
      </c>
      <c r="C137" s="404" t="s">
        <v>5170</v>
      </c>
      <c r="D137" s="405" t="s">
        <v>5199</v>
      </c>
      <c r="E137" s="404" t="s">
        <v>5200</v>
      </c>
      <c r="F137" s="404" t="s">
        <v>5173</v>
      </c>
      <c r="G137" s="406">
        <v>50000</v>
      </c>
      <c r="H137" s="407">
        <v>5000</v>
      </c>
      <c r="I137" s="407">
        <f t="shared" si="3"/>
        <v>55000</v>
      </c>
    </row>
    <row r="138" spans="1:9" ht="63.75">
      <c r="A138" s="414">
        <v>136</v>
      </c>
      <c r="B138" s="404" t="s">
        <v>5201</v>
      </c>
      <c r="C138" s="404" t="s">
        <v>5170</v>
      </c>
      <c r="D138" s="408" t="s">
        <v>5202</v>
      </c>
      <c r="E138" s="404" t="s">
        <v>5203</v>
      </c>
      <c r="F138" s="404" t="s">
        <v>5173</v>
      </c>
      <c r="G138" s="406">
        <v>30000</v>
      </c>
      <c r="H138" s="407">
        <v>0</v>
      </c>
      <c r="I138" s="407">
        <f t="shared" si="3"/>
        <v>30000</v>
      </c>
    </row>
    <row r="139" spans="1:9" ht="127.5">
      <c r="A139" s="414">
        <v>137</v>
      </c>
      <c r="B139" s="404" t="s">
        <v>5204</v>
      </c>
      <c r="C139" s="404" t="s">
        <v>5170</v>
      </c>
      <c r="D139" s="405" t="s">
        <v>5205</v>
      </c>
      <c r="E139" s="404" t="s">
        <v>5206</v>
      </c>
      <c r="F139" s="404" t="s">
        <v>5173</v>
      </c>
      <c r="G139" s="406">
        <v>50000</v>
      </c>
      <c r="H139" s="407">
        <v>0</v>
      </c>
      <c r="I139" s="407">
        <f t="shared" si="3"/>
        <v>50000</v>
      </c>
    </row>
    <row r="140" spans="1:9" ht="38.25">
      <c r="A140" s="414">
        <v>138</v>
      </c>
      <c r="B140" s="404" t="s">
        <v>5207</v>
      </c>
      <c r="C140" s="404" t="s">
        <v>5170</v>
      </c>
      <c r="D140" s="405" t="s">
        <v>5208</v>
      </c>
      <c r="E140" s="404" t="s">
        <v>5209</v>
      </c>
      <c r="F140" s="404" t="s">
        <v>5173</v>
      </c>
      <c r="G140" s="406">
        <v>26500</v>
      </c>
      <c r="H140" s="407">
        <v>0</v>
      </c>
      <c r="I140" s="407">
        <f t="shared" si="3"/>
        <v>26500</v>
      </c>
    </row>
    <row r="141" spans="1:9" ht="51">
      <c r="A141" s="414">
        <v>139</v>
      </c>
      <c r="B141" s="404" t="s">
        <v>5210</v>
      </c>
      <c r="C141" s="404" t="s">
        <v>5170</v>
      </c>
      <c r="D141" s="405" t="s">
        <v>5211</v>
      </c>
      <c r="E141" s="404" t="s">
        <v>5212</v>
      </c>
      <c r="F141" s="404" t="s">
        <v>5173</v>
      </c>
      <c r="G141" s="406">
        <v>44285</v>
      </c>
      <c r="H141" s="407">
        <v>0</v>
      </c>
      <c r="I141" s="407">
        <f t="shared" si="3"/>
        <v>44285</v>
      </c>
    </row>
    <row r="142" spans="1:9" ht="51">
      <c r="A142" s="414">
        <v>140</v>
      </c>
      <c r="B142" s="404" t="s">
        <v>5213</v>
      </c>
      <c r="C142" s="404" t="s">
        <v>5170</v>
      </c>
      <c r="D142" s="405" t="s">
        <v>5214</v>
      </c>
      <c r="E142" s="404" t="s">
        <v>5215</v>
      </c>
      <c r="F142" s="404" t="s">
        <v>5173</v>
      </c>
      <c r="G142" s="406">
        <v>9000</v>
      </c>
      <c r="H142" s="407">
        <v>0</v>
      </c>
      <c r="I142" s="407">
        <f t="shared" si="3"/>
        <v>9000</v>
      </c>
    </row>
    <row r="143" spans="1:9" ht="38.25">
      <c r="A143" s="414">
        <v>141</v>
      </c>
      <c r="B143" s="404" t="s">
        <v>5195</v>
      </c>
      <c r="C143" s="404" t="s">
        <v>5170</v>
      </c>
      <c r="D143" s="405" t="s">
        <v>5216</v>
      </c>
      <c r="E143" s="404" t="s">
        <v>5217</v>
      </c>
      <c r="F143" s="404" t="s">
        <v>5173</v>
      </c>
      <c r="G143" s="406">
        <v>20717.94</v>
      </c>
      <c r="H143" s="407">
        <v>0</v>
      </c>
      <c r="I143" s="407">
        <f t="shared" si="3"/>
        <v>20717.94</v>
      </c>
    </row>
    <row r="144" spans="1:9" ht="38.25">
      <c r="A144" s="414">
        <v>142</v>
      </c>
      <c r="B144" s="404" t="s">
        <v>5195</v>
      </c>
      <c r="C144" s="404" t="s">
        <v>5170</v>
      </c>
      <c r="D144" s="405" t="s">
        <v>5218</v>
      </c>
      <c r="E144" s="404" t="s">
        <v>5219</v>
      </c>
      <c r="F144" s="404" t="s">
        <v>5173</v>
      </c>
      <c r="G144" s="406">
        <v>50000</v>
      </c>
      <c r="H144" s="407">
        <v>19321.57</v>
      </c>
      <c r="I144" s="407">
        <f t="shared" si="3"/>
        <v>69321.57</v>
      </c>
    </row>
    <row r="145" spans="1:9" ht="63.75">
      <c r="A145" s="414">
        <v>143</v>
      </c>
      <c r="B145" s="404" t="s">
        <v>5207</v>
      </c>
      <c r="C145" s="404" t="s">
        <v>5170</v>
      </c>
      <c r="D145" s="405" t="s">
        <v>5220</v>
      </c>
      <c r="E145" s="404" t="s">
        <v>5221</v>
      </c>
      <c r="F145" s="404" t="s">
        <v>5173</v>
      </c>
      <c r="G145" s="406">
        <v>42200</v>
      </c>
      <c r="H145" s="407">
        <v>0</v>
      </c>
      <c r="I145" s="407">
        <f t="shared" si="3"/>
        <v>42200</v>
      </c>
    </row>
    <row r="146" spans="1:9" ht="38.25">
      <c r="A146" s="414">
        <v>144</v>
      </c>
      <c r="B146" s="404" t="s">
        <v>5195</v>
      </c>
      <c r="C146" s="404" t="s">
        <v>5170</v>
      </c>
      <c r="D146" s="405" t="s">
        <v>5222</v>
      </c>
      <c r="E146" s="404" t="s">
        <v>5223</v>
      </c>
      <c r="F146" s="404" t="s">
        <v>5173</v>
      </c>
      <c r="G146" s="406">
        <v>50000</v>
      </c>
      <c r="H146" s="407">
        <v>52509.28</v>
      </c>
      <c r="I146" s="407">
        <f t="shared" si="3"/>
        <v>102509.28</v>
      </c>
    </row>
    <row r="147" spans="1:9" ht="51">
      <c r="A147" s="414">
        <v>145</v>
      </c>
      <c r="B147" s="404" t="s">
        <v>5207</v>
      </c>
      <c r="C147" s="404" t="s">
        <v>5170</v>
      </c>
      <c r="D147" s="405" t="s">
        <v>5224</v>
      </c>
      <c r="E147" s="404" t="s">
        <v>5225</v>
      </c>
      <c r="F147" s="404" t="s">
        <v>5173</v>
      </c>
      <c r="G147" s="406">
        <v>46600</v>
      </c>
      <c r="H147" s="407">
        <v>0</v>
      </c>
      <c r="I147" s="407">
        <f t="shared" si="3"/>
        <v>46600</v>
      </c>
    </row>
    <row r="148" spans="2:9" ht="12.75">
      <c r="B148" s="411"/>
      <c r="C148" s="411"/>
      <c r="D148" s="411"/>
      <c r="E148" s="411"/>
      <c r="F148" s="411"/>
      <c r="G148" s="412">
        <f>SUM(G3:G147)</f>
        <v>7130622.559999999</v>
      </c>
      <c r="H148" s="413"/>
      <c r="I148" s="413"/>
    </row>
    <row r="149" spans="2:7" ht="12.75">
      <c r="B149" s="21"/>
      <c r="G149" s="22"/>
    </row>
    <row r="150" spans="2:7" ht="12.75">
      <c r="B150" s="21"/>
      <c r="G150" s="22"/>
    </row>
    <row r="151" spans="1:9" ht="36" customHeight="1">
      <c r="A151" s="455" t="s">
        <v>1182</v>
      </c>
      <c r="B151" s="455"/>
      <c r="C151" s="455"/>
      <c r="D151" s="455"/>
      <c r="E151" s="455"/>
      <c r="F151" s="455"/>
      <c r="G151" s="455"/>
      <c r="H151" s="455"/>
      <c r="I151" s="455"/>
    </row>
    <row r="152" spans="1:9" ht="25.5">
      <c r="A152" s="414">
        <v>1</v>
      </c>
      <c r="B152" s="404" t="s">
        <v>4891</v>
      </c>
      <c r="C152" s="404" t="s">
        <v>4872</v>
      </c>
      <c r="D152" s="408" t="s">
        <v>1183</v>
      </c>
      <c r="E152" s="404" t="s">
        <v>1184</v>
      </c>
      <c r="F152" s="404" t="s">
        <v>4875</v>
      </c>
      <c r="G152" s="406">
        <v>50000</v>
      </c>
      <c r="H152" s="407">
        <v>43600</v>
      </c>
      <c r="I152" s="407">
        <v>93600</v>
      </c>
    </row>
    <row r="153" spans="1:9" ht="38.25">
      <c r="A153" s="414">
        <v>2</v>
      </c>
      <c r="B153" s="404" t="s">
        <v>4879</v>
      </c>
      <c r="C153" s="404" t="s">
        <v>4872</v>
      </c>
      <c r="D153" s="408" t="s">
        <v>1185</v>
      </c>
      <c r="E153" s="404" t="s">
        <v>1186</v>
      </c>
      <c r="F153" s="404" t="s">
        <v>4875</v>
      </c>
      <c r="G153" s="406">
        <v>50000</v>
      </c>
      <c r="H153" s="407">
        <v>30000</v>
      </c>
      <c r="I153" s="407">
        <v>80000</v>
      </c>
    </row>
    <row r="154" spans="1:9" ht="89.25">
      <c r="A154" s="414">
        <v>3</v>
      </c>
      <c r="B154" s="404" t="s">
        <v>4909</v>
      </c>
      <c r="C154" s="404" t="s">
        <v>4872</v>
      </c>
      <c r="D154" s="408" t="s">
        <v>1187</v>
      </c>
      <c r="E154" s="404" t="s">
        <v>1188</v>
      </c>
      <c r="F154" s="404" t="s">
        <v>4875</v>
      </c>
      <c r="G154" s="406">
        <v>50000</v>
      </c>
      <c r="H154" s="407">
        <v>0</v>
      </c>
      <c r="I154" s="407">
        <v>50000</v>
      </c>
    </row>
    <row r="155" spans="1:9" ht="38.25">
      <c r="A155" s="414">
        <v>4</v>
      </c>
      <c r="B155" s="404" t="s">
        <v>4894</v>
      </c>
      <c r="C155" s="404" t="s">
        <v>4872</v>
      </c>
      <c r="D155" s="408" t="s">
        <v>1189</v>
      </c>
      <c r="E155" s="404" t="s">
        <v>4902</v>
      </c>
      <c r="F155" s="404" t="s">
        <v>4875</v>
      </c>
      <c r="G155" s="406">
        <v>50000</v>
      </c>
      <c r="H155" s="407">
        <v>0</v>
      </c>
      <c r="I155" s="407">
        <v>50000</v>
      </c>
    </row>
    <row r="156" spans="1:9" ht="38.25">
      <c r="A156" s="414">
        <v>5</v>
      </c>
      <c r="B156" s="404" t="s">
        <v>4882</v>
      </c>
      <c r="C156" s="404" t="s">
        <v>4872</v>
      </c>
      <c r="D156" s="408" t="s">
        <v>1190</v>
      </c>
      <c r="E156" s="404" t="s">
        <v>1191</v>
      </c>
      <c r="F156" s="404" t="s">
        <v>4875</v>
      </c>
      <c r="G156" s="406">
        <v>45500</v>
      </c>
      <c r="H156" s="407">
        <v>0</v>
      </c>
      <c r="I156" s="407">
        <v>45500</v>
      </c>
    </row>
    <row r="157" spans="1:9" ht="38.25">
      <c r="A157" s="414">
        <v>6</v>
      </c>
      <c r="B157" s="404" t="s">
        <v>4949</v>
      </c>
      <c r="C157" s="404" t="s">
        <v>4928</v>
      </c>
      <c r="D157" s="408" t="s">
        <v>1192</v>
      </c>
      <c r="E157" s="404" t="s">
        <v>1193</v>
      </c>
      <c r="F157" s="404" t="s">
        <v>4931</v>
      </c>
      <c r="G157" s="406">
        <v>6000</v>
      </c>
      <c r="H157" s="407">
        <v>0</v>
      </c>
      <c r="I157" s="407">
        <v>6000</v>
      </c>
    </row>
    <row r="158" spans="1:9" ht="38.25">
      <c r="A158" s="414">
        <v>7</v>
      </c>
      <c r="B158" s="404" t="s">
        <v>4979</v>
      </c>
      <c r="C158" s="404" t="s">
        <v>4928</v>
      </c>
      <c r="D158" s="408" t="s">
        <v>1194</v>
      </c>
      <c r="E158" s="404" t="s">
        <v>1195</v>
      </c>
      <c r="F158" s="404" t="s">
        <v>4931</v>
      </c>
      <c r="G158" s="406">
        <v>50000</v>
      </c>
      <c r="H158" s="407">
        <v>0</v>
      </c>
      <c r="I158" s="407">
        <v>50000</v>
      </c>
    </row>
    <row r="159" spans="1:9" ht="25.5">
      <c r="A159" s="414">
        <v>8</v>
      </c>
      <c r="B159" s="404" t="s">
        <v>4979</v>
      </c>
      <c r="C159" s="404" t="s">
        <v>4928</v>
      </c>
      <c r="D159" s="408" t="s">
        <v>0</v>
      </c>
      <c r="E159" s="404" t="s">
        <v>1</v>
      </c>
      <c r="F159" s="404" t="s">
        <v>4931</v>
      </c>
      <c r="G159" s="406">
        <v>50000</v>
      </c>
      <c r="H159" s="407">
        <v>0</v>
      </c>
      <c r="I159" s="407">
        <v>50000</v>
      </c>
    </row>
    <row r="160" spans="1:9" ht="25.5">
      <c r="A160" s="414">
        <v>9</v>
      </c>
      <c r="B160" s="404" t="s">
        <v>4979</v>
      </c>
      <c r="C160" s="404" t="s">
        <v>4928</v>
      </c>
      <c r="D160" s="408" t="s">
        <v>2</v>
      </c>
      <c r="E160" s="404" t="s">
        <v>3</v>
      </c>
      <c r="F160" s="404" t="s">
        <v>4931</v>
      </c>
      <c r="G160" s="406">
        <v>50000</v>
      </c>
      <c r="H160" s="407">
        <v>0</v>
      </c>
      <c r="I160" s="407">
        <v>50000</v>
      </c>
    </row>
    <row r="161" spans="1:9" ht="38.25">
      <c r="A161" s="414">
        <v>10</v>
      </c>
      <c r="B161" s="404" t="s">
        <v>4927</v>
      </c>
      <c r="C161" s="404" t="s">
        <v>4928</v>
      </c>
      <c r="D161" s="408" t="s">
        <v>4</v>
      </c>
      <c r="E161" s="404" t="s">
        <v>5</v>
      </c>
      <c r="F161" s="404" t="s">
        <v>4931</v>
      </c>
      <c r="G161" s="406">
        <v>70000</v>
      </c>
      <c r="H161" s="407">
        <v>0</v>
      </c>
      <c r="I161" s="407">
        <v>70000</v>
      </c>
    </row>
    <row r="162" spans="1:9" ht="38.25">
      <c r="A162" s="414">
        <v>11</v>
      </c>
      <c r="B162" s="404" t="s">
        <v>4927</v>
      </c>
      <c r="C162" s="404" t="s">
        <v>4928</v>
      </c>
      <c r="D162" s="408" t="s">
        <v>6</v>
      </c>
      <c r="E162" s="404" t="s">
        <v>7</v>
      </c>
      <c r="F162" s="404" t="s">
        <v>4931</v>
      </c>
      <c r="G162" s="406">
        <v>70000</v>
      </c>
      <c r="H162" s="407">
        <v>0</v>
      </c>
      <c r="I162" s="407">
        <v>70000</v>
      </c>
    </row>
    <row r="163" spans="1:9" ht="25.5">
      <c r="A163" s="414">
        <v>12</v>
      </c>
      <c r="B163" s="404" t="s">
        <v>4927</v>
      </c>
      <c r="C163" s="404" t="s">
        <v>4928</v>
      </c>
      <c r="D163" s="408" t="s">
        <v>8</v>
      </c>
      <c r="E163" s="404" t="s">
        <v>9</v>
      </c>
      <c r="F163" s="404" t="s">
        <v>4931</v>
      </c>
      <c r="G163" s="406">
        <v>70000</v>
      </c>
      <c r="H163" s="407">
        <v>0</v>
      </c>
      <c r="I163" s="407">
        <v>70000</v>
      </c>
    </row>
    <row r="164" spans="1:9" ht="38.25">
      <c r="A164" s="414">
        <v>13</v>
      </c>
      <c r="B164" s="404" t="s">
        <v>5065</v>
      </c>
      <c r="C164" s="404" t="s">
        <v>5035</v>
      </c>
      <c r="D164" s="408" t="s">
        <v>10</v>
      </c>
      <c r="E164" s="404" t="s">
        <v>11</v>
      </c>
      <c r="F164" s="404" t="s">
        <v>5038</v>
      </c>
      <c r="G164" s="406">
        <v>50000</v>
      </c>
      <c r="H164" s="407">
        <v>20000</v>
      </c>
      <c r="I164" s="407">
        <v>70000</v>
      </c>
    </row>
    <row r="165" spans="1:9" ht="38.25">
      <c r="A165" s="414">
        <v>14</v>
      </c>
      <c r="B165" s="404" t="s">
        <v>12</v>
      </c>
      <c r="C165" s="404" t="s">
        <v>5035</v>
      </c>
      <c r="D165" s="408" t="s">
        <v>13</v>
      </c>
      <c r="E165" s="404" t="s">
        <v>14</v>
      </c>
      <c r="F165" s="404" t="s">
        <v>15</v>
      </c>
      <c r="G165" s="406">
        <v>50000</v>
      </c>
      <c r="H165" s="407">
        <v>0</v>
      </c>
      <c r="I165" s="407">
        <v>50000</v>
      </c>
    </row>
    <row r="166" spans="1:9" ht="38.25">
      <c r="A166" s="414">
        <v>15</v>
      </c>
      <c r="B166" s="404" t="s">
        <v>16</v>
      </c>
      <c r="C166" s="404" t="s">
        <v>5035</v>
      </c>
      <c r="D166" s="408" t="s">
        <v>17</v>
      </c>
      <c r="E166" s="404" t="s">
        <v>18</v>
      </c>
      <c r="F166" s="404" t="s">
        <v>6006</v>
      </c>
      <c r="G166" s="406">
        <v>50000</v>
      </c>
      <c r="H166" s="407">
        <v>20000</v>
      </c>
      <c r="I166" s="407">
        <v>70000</v>
      </c>
    </row>
    <row r="167" spans="1:9" ht="51">
      <c r="A167" s="414">
        <v>16</v>
      </c>
      <c r="B167" s="404" t="s">
        <v>5169</v>
      </c>
      <c r="C167" s="404" t="s">
        <v>5170</v>
      </c>
      <c r="D167" s="405" t="s">
        <v>5186</v>
      </c>
      <c r="E167" s="404" t="s">
        <v>5187</v>
      </c>
      <c r="F167" s="404" t="s">
        <v>5173</v>
      </c>
      <c r="G167" s="406">
        <v>7234.6</v>
      </c>
      <c r="H167" s="407">
        <v>0</v>
      </c>
      <c r="I167" s="407">
        <f>SUM(G167:H167)</f>
        <v>7234.6</v>
      </c>
    </row>
    <row r="168" spans="1:9" ht="51">
      <c r="A168" s="414">
        <v>17</v>
      </c>
      <c r="B168" s="404" t="s">
        <v>5195</v>
      </c>
      <c r="C168" s="404" t="s">
        <v>5170</v>
      </c>
      <c r="D168" s="405" t="s">
        <v>19</v>
      </c>
      <c r="E168" s="404" t="s">
        <v>20</v>
      </c>
      <c r="F168" s="404" t="s">
        <v>5173</v>
      </c>
      <c r="G168" s="406">
        <v>50000</v>
      </c>
      <c r="H168" s="407">
        <v>34062</v>
      </c>
      <c r="I168" s="407">
        <f aca="true" t="shared" si="4" ref="I168:I174">SUM(G168:H168)</f>
        <v>84062</v>
      </c>
    </row>
    <row r="169" spans="1:9" ht="51">
      <c r="A169" s="414">
        <v>18</v>
      </c>
      <c r="B169" s="404" t="s">
        <v>5195</v>
      </c>
      <c r="C169" s="404" t="s">
        <v>5170</v>
      </c>
      <c r="D169" s="405" t="s">
        <v>21</v>
      </c>
      <c r="E169" s="404" t="s">
        <v>22</v>
      </c>
      <c r="F169" s="404" t="s">
        <v>5173</v>
      </c>
      <c r="G169" s="406">
        <v>50000</v>
      </c>
      <c r="H169" s="407">
        <v>61983.8</v>
      </c>
      <c r="I169" s="407">
        <f t="shared" si="4"/>
        <v>111983.8</v>
      </c>
    </row>
    <row r="170" spans="1:9" ht="63.75">
      <c r="A170" s="414">
        <v>19</v>
      </c>
      <c r="B170" s="404" t="s">
        <v>5201</v>
      </c>
      <c r="C170" s="404" t="s">
        <v>5170</v>
      </c>
      <c r="D170" s="405" t="s">
        <v>23</v>
      </c>
      <c r="E170" s="404" t="s">
        <v>24</v>
      </c>
      <c r="F170" s="404" t="s">
        <v>5173</v>
      </c>
      <c r="G170" s="406">
        <v>30000</v>
      </c>
      <c r="H170" s="407">
        <v>0</v>
      </c>
      <c r="I170" s="407">
        <f t="shared" si="4"/>
        <v>30000</v>
      </c>
    </row>
    <row r="171" spans="1:9" ht="38.25">
      <c r="A171" s="414">
        <v>20</v>
      </c>
      <c r="B171" s="404" t="s">
        <v>5213</v>
      </c>
      <c r="C171" s="404" t="s">
        <v>5170</v>
      </c>
      <c r="D171" s="405" t="s">
        <v>25</v>
      </c>
      <c r="E171" s="404" t="s">
        <v>26</v>
      </c>
      <c r="F171" s="404" t="s">
        <v>5173</v>
      </c>
      <c r="G171" s="406">
        <v>9000</v>
      </c>
      <c r="H171" s="407">
        <v>0</v>
      </c>
      <c r="I171" s="407">
        <f t="shared" si="4"/>
        <v>9000</v>
      </c>
    </row>
    <row r="172" spans="1:9" ht="76.5">
      <c r="A172" s="414">
        <v>21</v>
      </c>
      <c r="B172" s="404" t="s">
        <v>5169</v>
      </c>
      <c r="C172" s="404" t="s">
        <v>5170</v>
      </c>
      <c r="D172" s="405" t="s">
        <v>27</v>
      </c>
      <c r="E172" s="404" t="s">
        <v>28</v>
      </c>
      <c r="F172" s="404" t="s">
        <v>5173</v>
      </c>
      <c r="G172" s="406">
        <v>20776.6</v>
      </c>
      <c r="H172" s="407"/>
      <c r="I172" s="407">
        <f t="shared" si="4"/>
        <v>20776.6</v>
      </c>
    </row>
    <row r="173" spans="1:9" ht="51">
      <c r="A173" s="414">
        <v>22</v>
      </c>
      <c r="B173" s="404" t="s">
        <v>5169</v>
      </c>
      <c r="C173" s="404" t="s">
        <v>5170</v>
      </c>
      <c r="D173" s="405" t="s">
        <v>29</v>
      </c>
      <c r="E173" s="404" t="s">
        <v>30</v>
      </c>
      <c r="F173" s="404" t="s">
        <v>5173</v>
      </c>
      <c r="G173" s="406">
        <v>10455.599999999627</v>
      </c>
      <c r="H173" s="407">
        <v>0</v>
      </c>
      <c r="I173" s="407">
        <f t="shared" si="4"/>
        <v>10455.599999999627</v>
      </c>
    </row>
    <row r="174" spans="1:9" ht="51">
      <c r="A174" s="414">
        <v>23</v>
      </c>
      <c r="B174" s="404" t="s">
        <v>31</v>
      </c>
      <c r="C174" s="404" t="s">
        <v>5170</v>
      </c>
      <c r="D174" s="405" t="s">
        <v>32</v>
      </c>
      <c r="E174" s="404" t="s">
        <v>33</v>
      </c>
      <c r="F174" s="404" t="s">
        <v>5173</v>
      </c>
      <c r="G174" s="406">
        <v>50000</v>
      </c>
      <c r="H174" s="407">
        <v>53000</v>
      </c>
      <c r="I174" s="407">
        <f t="shared" si="4"/>
        <v>103000</v>
      </c>
    </row>
    <row r="175" spans="2:9" ht="12.75">
      <c r="B175" s="411"/>
      <c r="C175" s="411"/>
      <c r="D175" s="411"/>
      <c r="E175" s="411"/>
      <c r="F175" s="411"/>
      <c r="G175" s="412">
        <f>SUM(G152:G174)</f>
        <v>988966.7999999996</v>
      </c>
      <c r="H175" s="413">
        <f>SUM(H152:H174)</f>
        <v>262645.8</v>
      </c>
      <c r="I175" s="413">
        <f>SUM(I152:I174)</f>
        <v>1251612.5999999996</v>
      </c>
    </row>
  </sheetData>
  <sheetProtection/>
  <mergeCells count="2">
    <mergeCell ref="A1:I1"/>
    <mergeCell ref="A151:I151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zoomScalePageLayoutView="0" workbookViewId="0" topLeftCell="A52">
      <selection activeCell="AO1" sqref="AO1:CD16384"/>
    </sheetView>
  </sheetViews>
  <sheetFormatPr defaultColWidth="9.140625" defaultRowHeight="12.75"/>
  <cols>
    <col min="1" max="1" width="9.140625" style="34" customWidth="1"/>
    <col min="2" max="2" width="27.00390625" style="30" customWidth="1"/>
    <col min="3" max="3" width="8.140625" style="34" customWidth="1"/>
    <col min="4" max="4" width="12.7109375" style="34" hidden="1" customWidth="1"/>
    <col min="5" max="5" width="10.7109375" style="34" hidden="1" customWidth="1"/>
    <col min="6" max="6" width="23.8515625" style="34" hidden="1" customWidth="1"/>
    <col min="7" max="7" width="12.8515625" style="44" hidden="1" customWidth="1"/>
    <col min="8" max="8" width="8.8515625" style="34" hidden="1" customWidth="1"/>
    <col min="9" max="9" width="14.7109375" style="40" hidden="1" customWidth="1"/>
    <col min="10" max="10" width="19.00390625" style="40" hidden="1" customWidth="1"/>
    <col min="11" max="11" width="14.7109375" style="40" hidden="1" customWidth="1"/>
    <col min="12" max="12" width="12.28125" style="40" customWidth="1"/>
    <col min="13" max="13" width="38.421875" style="47" customWidth="1"/>
    <col min="14" max="14" width="10.57421875" style="48" customWidth="1"/>
    <col min="15" max="15" width="14.7109375" style="40" customWidth="1"/>
    <col min="16" max="16" width="15.8515625" style="40" customWidth="1"/>
    <col min="17" max="17" width="14.57421875" style="49" customWidth="1"/>
    <col min="18" max="18" width="8.421875" style="34" customWidth="1"/>
    <col min="19" max="19" width="9.140625" style="34" customWidth="1"/>
    <col min="20" max="20" width="14.7109375" style="40" bestFit="1" customWidth="1"/>
    <col min="21" max="26" width="9.140625" style="34" customWidth="1"/>
    <col min="27" max="27" width="14.7109375" style="41" bestFit="1" customWidth="1"/>
    <col min="28" max="28" width="19.140625" style="41" bestFit="1" customWidth="1"/>
    <col min="29" max="29" width="11.8515625" style="41" customWidth="1"/>
    <col min="30" max="30" width="9.140625" style="39" customWidth="1"/>
    <col min="31" max="16384" width="9.140625" style="34" customWidth="1"/>
  </cols>
  <sheetData>
    <row r="1" spans="1:17" ht="26.25">
      <c r="A1" s="462" t="s">
        <v>569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1:40" s="25" customFormat="1" ht="51" customHeight="1">
      <c r="A2" s="161" t="s">
        <v>4097</v>
      </c>
      <c r="B2" s="162" t="s">
        <v>5226</v>
      </c>
      <c r="C2" s="163" t="s">
        <v>5653</v>
      </c>
      <c r="D2" s="164" t="s">
        <v>5227</v>
      </c>
      <c r="E2" s="164" t="s">
        <v>5228</v>
      </c>
      <c r="F2" s="164" t="s">
        <v>5229</v>
      </c>
      <c r="G2" s="163" t="s">
        <v>5230</v>
      </c>
      <c r="H2" s="165"/>
      <c r="I2" s="165"/>
      <c r="J2" s="164" t="s">
        <v>5231</v>
      </c>
      <c r="K2" s="165" t="s">
        <v>5232</v>
      </c>
      <c r="L2" s="165" t="s">
        <v>4834</v>
      </c>
      <c r="M2" s="166" t="s">
        <v>5233</v>
      </c>
      <c r="N2" s="165" t="s">
        <v>5234</v>
      </c>
      <c r="O2" s="165" t="s">
        <v>5235</v>
      </c>
      <c r="P2" s="165" t="s">
        <v>1170</v>
      </c>
      <c r="Q2" s="167" t="s">
        <v>5236</v>
      </c>
      <c r="R2" s="23"/>
      <c r="S2" s="456"/>
      <c r="T2" s="456"/>
      <c r="U2" s="457"/>
      <c r="V2" s="458"/>
      <c r="W2" s="458"/>
      <c r="X2" s="458"/>
      <c r="Y2" s="458"/>
      <c r="Z2" s="458"/>
      <c r="AA2" s="458"/>
      <c r="AB2" s="24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</row>
    <row r="3" spans="1:40" s="26" customFormat="1" ht="15">
      <c r="A3" s="91">
        <v>1</v>
      </c>
      <c r="B3" s="138" t="s">
        <v>5237</v>
      </c>
      <c r="C3" s="92" t="s">
        <v>5238</v>
      </c>
      <c r="D3" s="92"/>
      <c r="E3" s="92"/>
      <c r="F3" s="168"/>
      <c r="G3" s="92"/>
      <c r="H3" s="92"/>
      <c r="I3" s="143"/>
      <c r="J3" s="143"/>
      <c r="K3" s="143"/>
      <c r="L3" s="136">
        <v>310120017</v>
      </c>
      <c r="M3" s="144" t="s">
        <v>5239</v>
      </c>
      <c r="N3" s="169" t="s">
        <v>5240</v>
      </c>
      <c r="O3" s="143">
        <v>60000</v>
      </c>
      <c r="P3" s="143">
        <v>60000</v>
      </c>
      <c r="Q3" s="170">
        <v>0</v>
      </c>
      <c r="T3" s="28"/>
      <c r="U3" s="29"/>
      <c r="V3" s="29"/>
      <c r="W3" s="29"/>
      <c r="X3" s="29"/>
      <c r="Y3" s="29"/>
      <c r="Z3" s="29"/>
      <c r="AA3" s="29"/>
      <c r="AB3" s="29"/>
      <c r="AC3" s="29"/>
      <c r="AD3" s="30"/>
      <c r="AE3" s="29"/>
      <c r="AF3" s="29"/>
      <c r="AG3" s="29"/>
      <c r="AH3" s="29"/>
      <c r="AI3" s="29"/>
      <c r="AJ3" s="31"/>
      <c r="AK3" s="29"/>
      <c r="AL3" s="29"/>
      <c r="AM3" s="29"/>
      <c r="AN3" s="29"/>
    </row>
    <row r="4" spans="1:40" s="26" customFormat="1" ht="15">
      <c r="A4" s="91">
        <v>2</v>
      </c>
      <c r="B4" s="138" t="s">
        <v>5241</v>
      </c>
      <c r="C4" s="92" t="s">
        <v>5238</v>
      </c>
      <c r="D4" s="171"/>
      <c r="E4" s="92"/>
      <c r="F4" s="168"/>
      <c r="G4" s="92"/>
      <c r="H4" s="92"/>
      <c r="I4" s="143"/>
      <c r="J4" s="143"/>
      <c r="K4" s="143"/>
      <c r="L4" s="136">
        <v>310070041</v>
      </c>
      <c r="M4" s="144" t="s">
        <v>5242</v>
      </c>
      <c r="N4" s="169" t="s">
        <v>5240</v>
      </c>
      <c r="O4" s="143">
        <v>80000</v>
      </c>
      <c r="P4" s="143">
        <v>70000</v>
      </c>
      <c r="Q4" s="145">
        <v>10000</v>
      </c>
      <c r="R4" s="29"/>
      <c r="T4" s="28"/>
      <c r="U4" s="29"/>
      <c r="V4" s="29"/>
      <c r="W4" s="29"/>
      <c r="X4" s="29"/>
      <c r="Y4" s="29"/>
      <c r="Z4" s="29"/>
      <c r="AA4" s="29"/>
      <c r="AB4" s="29"/>
      <c r="AC4" s="29"/>
      <c r="AD4" s="30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" ht="15">
      <c r="A5" s="91">
        <v>3</v>
      </c>
      <c r="B5" s="138" t="s">
        <v>5243</v>
      </c>
      <c r="C5" s="92" t="s">
        <v>5238</v>
      </c>
      <c r="D5" s="92"/>
      <c r="E5" s="92"/>
      <c r="F5" s="168"/>
      <c r="G5" s="92"/>
      <c r="H5" s="92"/>
      <c r="I5" s="143"/>
      <c r="J5" s="143"/>
      <c r="K5" s="143"/>
      <c r="L5" s="136">
        <v>310120019</v>
      </c>
      <c r="M5" s="144" t="s">
        <v>5244</v>
      </c>
      <c r="N5" s="169" t="s">
        <v>5240</v>
      </c>
      <c r="O5" s="143">
        <v>40000</v>
      </c>
      <c r="P5" s="143">
        <v>40000</v>
      </c>
      <c r="Q5" s="170">
        <v>0</v>
      </c>
      <c r="R5" s="29"/>
      <c r="S5" s="32"/>
      <c r="T5" s="33"/>
      <c r="U5" s="32"/>
      <c r="V5" s="32"/>
      <c r="W5" s="32"/>
      <c r="X5" s="32"/>
      <c r="Y5" s="32"/>
      <c r="Z5" s="32"/>
      <c r="AA5" s="32"/>
      <c r="AB5" s="32"/>
      <c r="AC5" s="32"/>
      <c r="AD5" s="29"/>
      <c r="AE5" s="32"/>
      <c r="AF5" s="32"/>
      <c r="AG5" s="32"/>
      <c r="AH5" s="32"/>
      <c r="AI5" s="32"/>
      <c r="AJ5" s="32"/>
      <c r="AK5" s="32"/>
      <c r="AL5" s="32"/>
      <c r="AM5" s="29"/>
      <c r="AN5" s="29"/>
    </row>
    <row r="6" spans="1:40" s="32" customFormat="1" ht="15">
      <c r="A6" s="91">
        <v>4</v>
      </c>
      <c r="B6" s="138" t="s">
        <v>5245</v>
      </c>
      <c r="C6" s="92" t="s">
        <v>5246</v>
      </c>
      <c r="D6" s="146"/>
      <c r="E6" s="92"/>
      <c r="F6" s="168"/>
      <c r="G6" s="92"/>
      <c r="H6" s="92"/>
      <c r="I6" s="143"/>
      <c r="J6" s="143"/>
      <c r="K6" s="143"/>
      <c r="L6" s="136">
        <v>930320005</v>
      </c>
      <c r="M6" s="144" t="s">
        <v>5247</v>
      </c>
      <c r="N6" s="169" t="s">
        <v>5248</v>
      </c>
      <c r="O6" s="143">
        <v>30000</v>
      </c>
      <c r="P6" s="143">
        <v>30000</v>
      </c>
      <c r="Q6" s="170">
        <v>0</v>
      </c>
      <c r="R6" s="29"/>
      <c r="T6" s="33"/>
      <c r="AD6" s="29"/>
      <c r="AM6" s="29"/>
      <c r="AN6" s="29"/>
    </row>
    <row r="7" spans="1:40" ht="15">
      <c r="A7" s="91">
        <v>5</v>
      </c>
      <c r="B7" s="138" t="s">
        <v>5249</v>
      </c>
      <c r="C7" s="92" t="s">
        <v>5250</v>
      </c>
      <c r="D7" s="92"/>
      <c r="E7" s="92"/>
      <c r="F7" s="168"/>
      <c r="G7" s="92"/>
      <c r="H7" s="92"/>
      <c r="I7" s="143"/>
      <c r="J7" s="143"/>
      <c r="K7" s="143"/>
      <c r="L7" s="136">
        <v>300460007</v>
      </c>
      <c r="M7" s="144" t="s">
        <v>5251</v>
      </c>
      <c r="N7" s="169" t="s">
        <v>5252</v>
      </c>
      <c r="O7" s="143">
        <v>50000</v>
      </c>
      <c r="P7" s="143">
        <v>45000</v>
      </c>
      <c r="Q7" s="145">
        <v>5000</v>
      </c>
      <c r="R7" s="29"/>
      <c r="S7" s="32"/>
      <c r="T7" s="33"/>
      <c r="U7" s="32"/>
      <c r="V7" s="32"/>
      <c r="W7" s="32"/>
      <c r="X7" s="32"/>
      <c r="Y7" s="32"/>
      <c r="Z7" s="32"/>
      <c r="AA7" s="32"/>
      <c r="AB7" s="32"/>
      <c r="AC7" s="32"/>
      <c r="AD7" s="29"/>
      <c r="AE7" s="32"/>
      <c r="AF7" s="32"/>
      <c r="AG7" s="32"/>
      <c r="AH7" s="32"/>
      <c r="AI7" s="32"/>
      <c r="AJ7" s="32"/>
      <c r="AK7" s="32"/>
      <c r="AL7" s="32"/>
      <c r="AM7" s="29"/>
      <c r="AN7" s="29"/>
    </row>
    <row r="8" spans="1:40" s="36" customFormat="1" ht="15">
      <c r="A8" s="91">
        <v>6</v>
      </c>
      <c r="B8" s="138" t="s">
        <v>5253</v>
      </c>
      <c r="C8" s="136" t="s">
        <v>5250</v>
      </c>
      <c r="D8" s="92"/>
      <c r="E8" s="92"/>
      <c r="F8" s="92"/>
      <c r="G8" s="92"/>
      <c r="H8" s="92"/>
      <c r="I8" s="143"/>
      <c r="J8" s="143"/>
      <c r="K8" s="143"/>
      <c r="L8" s="136">
        <v>300270003</v>
      </c>
      <c r="M8" s="144" t="s">
        <v>5254</v>
      </c>
      <c r="N8" s="169" t="s">
        <v>5252</v>
      </c>
      <c r="O8" s="143">
        <v>130000</v>
      </c>
      <c r="P8" s="143">
        <v>50000</v>
      </c>
      <c r="Q8" s="145">
        <v>80000</v>
      </c>
      <c r="R8" s="29"/>
      <c r="S8" s="29"/>
      <c r="T8" s="27"/>
      <c r="U8" s="29"/>
      <c r="V8" s="29"/>
      <c r="W8" s="29"/>
      <c r="X8" s="29"/>
      <c r="Y8" s="29"/>
      <c r="Z8" s="29"/>
      <c r="AA8" s="35"/>
      <c r="AB8" s="35"/>
      <c r="AC8" s="35"/>
      <c r="AD8" s="30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29" s="26" customFormat="1" ht="15">
      <c r="A9" s="91">
        <v>7</v>
      </c>
      <c r="B9" s="138" t="s">
        <v>5255</v>
      </c>
      <c r="C9" s="136" t="s">
        <v>5250</v>
      </c>
      <c r="D9" s="92"/>
      <c r="E9" s="92"/>
      <c r="F9" s="168"/>
      <c r="G9" s="92"/>
      <c r="H9" s="92"/>
      <c r="I9" s="143"/>
      <c r="J9" s="143"/>
      <c r="K9" s="143"/>
      <c r="L9" s="136">
        <v>300300001</v>
      </c>
      <c r="M9" s="144" t="s">
        <v>5256</v>
      </c>
      <c r="N9" s="169" t="s">
        <v>5248</v>
      </c>
      <c r="O9" s="143">
        <v>50000</v>
      </c>
      <c r="P9" s="143">
        <v>50000</v>
      </c>
      <c r="Q9" s="170">
        <v>0</v>
      </c>
      <c r="R9" s="29"/>
      <c r="S9" s="29"/>
      <c r="T9" s="27"/>
      <c r="AA9" s="37"/>
      <c r="AB9" s="37"/>
      <c r="AC9" s="37"/>
    </row>
    <row r="10" spans="1:29" s="26" customFormat="1" ht="15">
      <c r="A10" s="91">
        <v>8</v>
      </c>
      <c r="B10" s="138" t="s">
        <v>5257</v>
      </c>
      <c r="C10" s="92" t="s">
        <v>5238</v>
      </c>
      <c r="D10" s="92"/>
      <c r="E10" s="92"/>
      <c r="F10" s="168"/>
      <c r="G10" s="92"/>
      <c r="H10" s="92"/>
      <c r="I10" s="143"/>
      <c r="J10" s="143"/>
      <c r="K10" s="143"/>
      <c r="L10" s="136">
        <v>310070044</v>
      </c>
      <c r="M10" s="144" t="s">
        <v>5258</v>
      </c>
      <c r="N10" s="169" t="s">
        <v>5240</v>
      </c>
      <c r="O10" s="143">
        <v>80000</v>
      </c>
      <c r="P10" s="143">
        <v>60000</v>
      </c>
      <c r="Q10" s="145">
        <v>20000</v>
      </c>
      <c r="R10" s="29"/>
      <c r="S10" s="29"/>
      <c r="T10" s="27"/>
      <c r="AA10" s="37"/>
      <c r="AB10" s="37"/>
      <c r="AC10" s="37"/>
    </row>
    <row r="11" spans="1:29" s="26" customFormat="1" ht="15">
      <c r="A11" s="91">
        <v>9</v>
      </c>
      <c r="B11" s="138" t="s">
        <v>5259</v>
      </c>
      <c r="C11" s="136" t="s">
        <v>5246</v>
      </c>
      <c r="D11" s="92"/>
      <c r="E11" s="92"/>
      <c r="F11" s="168"/>
      <c r="G11" s="92"/>
      <c r="H11" s="92"/>
      <c r="I11" s="143"/>
      <c r="J11" s="143"/>
      <c r="K11" s="143"/>
      <c r="L11" s="136">
        <v>930100002</v>
      </c>
      <c r="M11" s="144" t="s">
        <v>5260</v>
      </c>
      <c r="N11" s="169" t="s">
        <v>5240</v>
      </c>
      <c r="O11" s="143">
        <v>60000</v>
      </c>
      <c r="P11" s="143">
        <v>50000</v>
      </c>
      <c r="Q11" s="145">
        <v>10000</v>
      </c>
      <c r="R11" s="29"/>
      <c r="S11" s="29"/>
      <c r="T11" s="27"/>
      <c r="AA11" s="37"/>
      <c r="AB11" s="37"/>
      <c r="AC11" s="37"/>
    </row>
    <row r="12" spans="1:30" s="26" customFormat="1" ht="30">
      <c r="A12" s="91">
        <v>10</v>
      </c>
      <c r="B12" s="138" t="s">
        <v>5261</v>
      </c>
      <c r="C12" s="92" t="s">
        <v>5246</v>
      </c>
      <c r="D12" s="92"/>
      <c r="E12" s="92"/>
      <c r="F12" s="168"/>
      <c r="G12" s="92"/>
      <c r="H12" s="92"/>
      <c r="I12" s="143"/>
      <c r="J12" s="143"/>
      <c r="K12" s="143"/>
      <c r="L12" s="119" t="s">
        <v>5262</v>
      </c>
      <c r="M12" s="147" t="s">
        <v>5263</v>
      </c>
      <c r="N12" s="169" t="s">
        <v>5264</v>
      </c>
      <c r="O12" s="143">
        <v>40000</v>
      </c>
      <c r="P12" s="143">
        <v>40000</v>
      </c>
      <c r="Q12" s="170">
        <v>0</v>
      </c>
      <c r="R12" s="29"/>
      <c r="S12" s="29"/>
      <c r="T12" s="29"/>
      <c r="AA12" s="37"/>
      <c r="AB12" s="28"/>
      <c r="AC12" s="37"/>
      <c r="AD12" s="29"/>
    </row>
    <row r="13" spans="1:36" s="26" customFormat="1" ht="15">
      <c r="A13" s="91">
        <v>11</v>
      </c>
      <c r="B13" s="138" t="s">
        <v>5265</v>
      </c>
      <c r="C13" s="92" t="s">
        <v>5250</v>
      </c>
      <c r="D13" s="172"/>
      <c r="E13" s="172"/>
      <c r="F13" s="173"/>
      <c r="G13" s="172"/>
      <c r="H13" s="172"/>
      <c r="I13" s="148"/>
      <c r="J13" s="148"/>
      <c r="K13" s="148"/>
      <c r="L13" s="136">
        <v>301160003</v>
      </c>
      <c r="M13" s="144" t="s">
        <v>5266</v>
      </c>
      <c r="N13" s="169" t="s">
        <v>5264</v>
      </c>
      <c r="O13" s="148">
        <v>220000</v>
      </c>
      <c r="P13" s="148">
        <v>50000</v>
      </c>
      <c r="Q13" s="170">
        <v>0</v>
      </c>
      <c r="R13" s="29"/>
      <c r="S13" s="29"/>
      <c r="T13" s="29"/>
      <c r="AA13" s="37"/>
      <c r="AB13" s="37"/>
      <c r="AC13" s="37"/>
      <c r="AJ13" s="38"/>
    </row>
    <row r="14" spans="1:36" s="29" customFormat="1" ht="15">
      <c r="A14" s="91">
        <v>12</v>
      </c>
      <c r="B14" s="138" t="s">
        <v>5267</v>
      </c>
      <c r="C14" s="136" t="s">
        <v>5250</v>
      </c>
      <c r="D14" s="92"/>
      <c r="E14" s="92"/>
      <c r="F14" s="168"/>
      <c r="G14" s="92"/>
      <c r="H14" s="92"/>
      <c r="I14" s="143"/>
      <c r="J14" s="143"/>
      <c r="K14" s="143"/>
      <c r="L14" s="136">
        <v>300300002</v>
      </c>
      <c r="M14" s="144" t="s">
        <v>5268</v>
      </c>
      <c r="N14" s="169" t="s">
        <v>5248</v>
      </c>
      <c r="O14" s="143">
        <v>200000</v>
      </c>
      <c r="P14" s="143">
        <v>50000</v>
      </c>
      <c r="Q14" s="145">
        <v>10000</v>
      </c>
      <c r="AA14" s="35"/>
      <c r="AB14" s="35"/>
      <c r="AC14" s="35"/>
      <c r="AJ14" s="31"/>
    </row>
    <row r="15" spans="1:40" s="26" customFormat="1" ht="30">
      <c r="A15" s="91">
        <v>13</v>
      </c>
      <c r="B15" s="174" t="s">
        <v>5269</v>
      </c>
      <c r="C15" s="136" t="s">
        <v>5238</v>
      </c>
      <c r="D15" s="92"/>
      <c r="E15" s="92"/>
      <c r="F15" s="168"/>
      <c r="G15" s="92"/>
      <c r="H15" s="92"/>
      <c r="I15" s="143"/>
      <c r="J15" s="143"/>
      <c r="K15" s="143"/>
      <c r="L15" s="136">
        <v>310080006</v>
      </c>
      <c r="M15" s="147" t="s">
        <v>5270</v>
      </c>
      <c r="N15" s="169" t="s">
        <v>5240</v>
      </c>
      <c r="O15" s="143">
        <v>65000</v>
      </c>
      <c r="P15" s="143">
        <v>65000</v>
      </c>
      <c r="Q15" s="170">
        <v>0</v>
      </c>
      <c r="R15" s="29"/>
      <c r="S15" s="29"/>
      <c r="T15" s="27"/>
      <c r="U15" s="29"/>
      <c r="V15" s="29"/>
      <c r="W15" s="29"/>
      <c r="X15" s="29"/>
      <c r="Y15" s="29"/>
      <c r="Z15" s="29"/>
      <c r="AA15" s="35"/>
      <c r="AB15" s="35"/>
      <c r="AC15" s="35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s="26" customFormat="1" ht="15">
      <c r="A16" s="91">
        <v>14</v>
      </c>
      <c r="B16" s="138" t="s">
        <v>5271</v>
      </c>
      <c r="C16" s="92" t="s">
        <v>5246</v>
      </c>
      <c r="D16" s="92"/>
      <c r="E16" s="92"/>
      <c r="F16" s="168"/>
      <c r="G16" s="92"/>
      <c r="H16" s="92"/>
      <c r="I16" s="143"/>
      <c r="J16" s="143"/>
      <c r="K16" s="143"/>
      <c r="L16" s="136">
        <v>930410001</v>
      </c>
      <c r="M16" s="144" t="s">
        <v>5272</v>
      </c>
      <c r="N16" s="169" t="s">
        <v>5252</v>
      </c>
      <c r="O16" s="143">
        <v>80000</v>
      </c>
      <c r="P16" s="143">
        <v>50000</v>
      </c>
      <c r="Q16" s="145">
        <v>30000</v>
      </c>
      <c r="R16" s="29"/>
      <c r="S16" s="29"/>
      <c r="T16" s="27"/>
      <c r="U16" s="29"/>
      <c r="V16" s="29"/>
      <c r="W16" s="29"/>
      <c r="X16" s="29"/>
      <c r="Y16" s="29"/>
      <c r="Z16" s="29"/>
      <c r="AA16" s="35"/>
      <c r="AB16" s="35"/>
      <c r="AC16" s="35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26" customFormat="1" ht="15">
      <c r="A17" s="91">
        <v>15</v>
      </c>
      <c r="B17" s="138" t="s">
        <v>5273</v>
      </c>
      <c r="C17" s="136" t="s">
        <v>5246</v>
      </c>
      <c r="D17" s="92"/>
      <c r="E17" s="92"/>
      <c r="F17" s="168"/>
      <c r="G17" s="92"/>
      <c r="H17" s="92"/>
      <c r="I17" s="143"/>
      <c r="J17" s="143"/>
      <c r="K17" s="143"/>
      <c r="L17" s="136">
        <v>930100001</v>
      </c>
      <c r="M17" s="144" t="s">
        <v>5274</v>
      </c>
      <c r="N17" s="169" t="s">
        <v>5252</v>
      </c>
      <c r="O17" s="143">
        <v>60000</v>
      </c>
      <c r="P17" s="143">
        <v>50000</v>
      </c>
      <c r="Q17" s="145">
        <v>10000</v>
      </c>
      <c r="R17" s="29"/>
      <c r="S17" s="29"/>
      <c r="T17" s="27"/>
      <c r="U17" s="29"/>
      <c r="V17" s="29"/>
      <c r="W17" s="29"/>
      <c r="X17" s="29"/>
      <c r="Y17" s="29"/>
      <c r="Z17" s="29"/>
      <c r="AA17" s="35"/>
      <c r="AB17" s="35"/>
      <c r="AC17" s="35"/>
      <c r="AD17" s="29"/>
      <c r="AE17" s="29"/>
      <c r="AF17" s="29"/>
      <c r="AG17" s="29"/>
      <c r="AH17" s="29"/>
      <c r="AI17" s="29"/>
      <c r="AJ17" s="31"/>
      <c r="AK17" s="29"/>
      <c r="AL17" s="29"/>
      <c r="AM17" s="29"/>
      <c r="AN17" s="29"/>
    </row>
    <row r="18" spans="1:40" s="26" customFormat="1" ht="15">
      <c r="A18" s="91">
        <v>16</v>
      </c>
      <c r="B18" s="138" t="s">
        <v>5275</v>
      </c>
      <c r="C18" s="136" t="s">
        <v>5246</v>
      </c>
      <c r="D18" s="92"/>
      <c r="E18" s="92"/>
      <c r="F18" s="168"/>
      <c r="G18" s="92"/>
      <c r="H18" s="92"/>
      <c r="I18" s="143"/>
      <c r="J18" s="143"/>
      <c r="K18" s="143"/>
      <c r="L18" s="136">
        <v>930100005</v>
      </c>
      <c r="M18" s="144" t="s">
        <v>5276</v>
      </c>
      <c r="N18" s="169" t="s">
        <v>5252</v>
      </c>
      <c r="O18" s="143">
        <v>60000</v>
      </c>
      <c r="P18" s="143">
        <v>50000</v>
      </c>
      <c r="Q18" s="145">
        <v>10000</v>
      </c>
      <c r="R18" s="29"/>
      <c r="S18" s="29"/>
      <c r="T18" s="27"/>
      <c r="U18" s="29"/>
      <c r="V18" s="29"/>
      <c r="W18" s="29"/>
      <c r="X18" s="29"/>
      <c r="Y18" s="29"/>
      <c r="Z18" s="29"/>
      <c r="AA18" s="35"/>
      <c r="AB18" s="35"/>
      <c r="AC18" s="35"/>
      <c r="AD18" s="29"/>
      <c r="AE18" s="29"/>
      <c r="AF18" s="29"/>
      <c r="AG18" s="29"/>
      <c r="AH18" s="29"/>
      <c r="AI18" s="29"/>
      <c r="AJ18" s="31"/>
      <c r="AK18" s="29"/>
      <c r="AL18" s="29"/>
      <c r="AM18" s="29"/>
      <c r="AN18" s="29"/>
    </row>
    <row r="19" spans="1:40" s="26" customFormat="1" ht="15">
      <c r="A19" s="91">
        <v>17</v>
      </c>
      <c r="B19" s="138" t="s">
        <v>5277</v>
      </c>
      <c r="C19" s="92" t="s">
        <v>5238</v>
      </c>
      <c r="D19" s="92"/>
      <c r="E19" s="92"/>
      <c r="F19" s="168"/>
      <c r="G19" s="92"/>
      <c r="H19" s="92"/>
      <c r="I19" s="149"/>
      <c r="J19" s="149"/>
      <c r="K19" s="149"/>
      <c r="L19" s="136">
        <v>310180005</v>
      </c>
      <c r="M19" s="147" t="s">
        <v>5278</v>
      </c>
      <c r="N19" s="169" t="s">
        <v>5252</v>
      </c>
      <c r="O19" s="150">
        <v>200000</v>
      </c>
      <c r="P19" s="150">
        <v>50000</v>
      </c>
      <c r="Q19" s="145">
        <v>150000</v>
      </c>
      <c r="R19" s="29"/>
      <c r="S19" s="29"/>
      <c r="T19" s="27"/>
      <c r="U19" s="29"/>
      <c r="V19" s="29"/>
      <c r="W19" s="29"/>
      <c r="X19" s="29"/>
      <c r="Y19" s="29"/>
      <c r="Z19" s="29"/>
      <c r="AA19" s="35"/>
      <c r="AB19" s="35"/>
      <c r="AC19" s="35"/>
      <c r="AD19" s="29"/>
      <c r="AE19" s="29"/>
      <c r="AF19" s="29"/>
      <c r="AG19" s="29"/>
      <c r="AH19" s="29"/>
      <c r="AI19" s="29"/>
      <c r="AJ19" s="31"/>
      <c r="AK19" s="29"/>
      <c r="AL19" s="29"/>
      <c r="AM19" s="29"/>
      <c r="AN19" s="29"/>
    </row>
    <row r="20" spans="1:40" s="26" customFormat="1" ht="15">
      <c r="A20" s="91">
        <v>18</v>
      </c>
      <c r="B20" s="138" t="s">
        <v>5279</v>
      </c>
      <c r="C20" s="92" t="s">
        <v>5250</v>
      </c>
      <c r="D20" s="92"/>
      <c r="E20" s="92"/>
      <c r="F20" s="168"/>
      <c r="G20" s="92"/>
      <c r="H20" s="92"/>
      <c r="I20" s="143"/>
      <c r="J20" s="143"/>
      <c r="K20" s="143"/>
      <c r="L20" s="136">
        <v>300460001</v>
      </c>
      <c r="M20" s="144" t="s">
        <v>5280</v>
      </c>
      <c r="N20" s="169" t="s">
        <v>5252</v>
      </c>
      <c r="O20" s="143">
        <v>15000</v>
      </c>
      <c r="P20" s="143">
        <v>13500</v>
      </c>
      <c r="Q20" s="145">
        <v>1500</v>
      </c>
      <c r="S20" s="29"/>
      <c r="T20" s="27"/>
      <c r="U20" s="29"/>
      <c r="V20" s="29"/>
      <c r="W20" s="29"/>
      <c r="X20" s="29"/>
      <c r="Y20" s="29"/>
      <c r="Z20" s="29"/>
      <c r="AA20" s="35"/>
      <c r="AB20" s="35"/>
      <c r="AC20" s="29"/>
      <c r="AD20" s="30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s="26" customFormat="1" ht="15">
      <c r="A21" s="91">
        <v>19</v>
      </c>
      <c r="B21" s="138" t="s">
        <v>5281</v>
      </c>
      <c r="C21" s="92" t="s">
        <v>5238</v>
      </c>
      <c r="D21" s="92"/>
      <c r="E21" s="92"/>
      <c r="F21" s="168"/>
      <c r="G21" s="92"/>
      <c r="H21" s="92"/>
      <c r="I21" s="143"/>
      <c r="J21" s="143"/>
      <c r="K21" s="143"/>
      <c r="L21" s="136">
        <v>310070046</v>
      </c>
      <c r="M21" s="144" t="s">
        <v>5282</v>
      </c>
      <c r="N21" s="169" t="s">
        <v>5240</v>
      </c>
      <c r="O21" s="143">
        <v>200000</v>
      </c>
      <c r="P21" s="143">
        <v>70000</v>
      </c>
      <c r="Q21" s="145">
        <v>130000</v>
      </c>
      <c r="R21" s="29"/>
      <c r="S21" s="29"/>
      <c r="T21" s="27"/>
      <c r="U21" s="29"/>
      <c r="V21" s="29"/>
      <c r="W21" s="29"/>
      <c r="X21" s="29"/>
      <c r="Y21" s="29"/>
      <c r="Z21" s="29"/>
      <c r="AA21" s="35"/>
      <c r="AB21" s="35"/>
      <c r="AC21" s="35"/>
      <c r="AD21" s="30"/>
      <c r="AE21" s="29"/>
      <c r="AF21" s="29"/>
      <c r="AG21" s="29"/>
      <c r="AH21" s="29"/>
      <c r="AI21" s="29"/>
      <c r="AJ21" s="31"/>
      <c r="AK21" s="29"/>
      <c r="AL21" s="29"/>
      <c r="AM21" s="29"/>
      <c r="AN21" s="29"/>
    </row>
    <row r="22" spans="1:40" s="36" customFormat="1" ht="15">
      <c r="A22" s="91">
        <v>20</v>
      </c>
      <c r="B22" s="138" t="s">
        <v>5283</v>
      </c>
      <c r="C22" s="92" t="s">
        <v>5250</v>
      </c>
      <c r="D22" s="92"/>
      <c r="E22" s="92"/>
      <c r="F22" s="168"/>
      <c r="G22" s="92"/>
      <c r="H22" s="92"/>
      <c r="I22" s="143"/>
      <c r="J22" s="143"/>
      <c r="K22" s="143"/>
      <c r="L22" s="136">
        <v>300700002</v>
      </c>
      <c r="M22" s="144" t="s">
        <v>5284</v>
      </c>
      <c r="N22" s="169" t="s">
        <v>5264</v>
      </c>
      <c r="O22" s="143">
        <v>55000</v>
      </c>
      <c r="P22" s="143">
        <v>50000</v>
      </c>
      <c r="Q22" s="145">
        <v>5000</v>
      </c>
      <c r="R22" s="29"/>
      <c r="S22" s="29"/>
      <c r="T22" s="27"/>
      <c r="U22" s="29"/>
      <c r="V22" s="29"/>
      <c r="W22" s="29"/>
      <c r="X22" s="29"/>
      <c r="Y22" s="29"/>
      <c r="Z22" s="29"/>
      <c r="AA22" s="35"/>
      <c r="AB22" s="35"/>
      <c r="AC22" s="35"/>
      <c r="AD22" s="30"/>
      <c r="AE22" s="29"/>
      <c r="AF22" s="29"/>
      <c r="AG22" s="29"/>
      <c r="AH22" s="29"/>
      <c r="AI22" s="29"/>
      <c r="AJ22" s="29"/>
      <c r="AK22" s="29"/>
      <c r="AL22" s="29"/>
      <c r="AM22" s="29"/>
      <c r="AN22" s="35"/>
    </row>
    <row r="23" spans="1:40" s="36" customFormat="1" ht="15">
      <c r="A23" s="91">
        <v>21</v>
      </c>
      <c r="B23" s="138" t="s">
        <v>5285</v>
      </c>
      <c r="C23" s="92" t="s">
        <v>5250</v>
      </c>
      <c r="D23" s="92"/>
      <c r="E23" s="92"/>
      <c r="F23" s="168"/>
      <c r="G23" s="92"/>
      <c r="H23" s="92"/>
      <c r="I23" s="143"/>
      <c r="J23" s="143"/>
      <c r="K23" s="143"/>
      <c r="L23" s="136" t="s">
        <v>5286</v>
      </c>
      <c r="M23" s="144" t="s">
        <v>5280</v>
      </c>
      <c r="N23" s="169" t="s">
        <v>5264</v>
      </c>
      <c r="O23" s="143">
        <v>50000</v>
      </c>
      <c r="P23" s="143">
        <v>45000</v>
      </c>
      <c r="Q23" s="145">
        <v>5000</v>
      </c>
      <c r="R23" s="29"/>
      <c r="S23" s="29"/>
      <c r="T23" s="27"/>
      <c r="U23" s="29"/>
      <c r="V23" s="29"/>
      <c r="W23" s="29"/>
      <c r="X23" s="29"/>
      <c r="Y23" s="29"/>
      <c r="Z23" s="29"/>
      <c r="AA23" s="35"/>
      <c r="AB23" s="35"/>
      <c r="AC23" s="35"/>
      <c r="AD23" s="30"/>
      <c r="AE23" s="29"/>
      <c r="AF23" s="29"/>
      <c r="AG23" s="29"/>
      <c r="AH23" s="29"/>
      <c r="AI23" s="29"/>
      <c r="AJ23" s="29"/>
      <c r="AK23" s="29"/>
      <c r="AL23" s="29"/>
      <c r="AM23" s="29"/>
      <c r="AN23" s="35"/>
    </row>
    <row r="24" spans="1:40" s="26" customFormat="1" ht="15">
      <c r="A24" s="91">
        <v>22</v>
      </c>
      <c r="B24" s="138" t="s">
        <v>5287</v>
      </c>
      <c r="C24" s="92" t="s">
        <v>5250</v>
      </c>
      <c r="D24" s="92"/>
      <c r="E24" s="92"/>
      <c r="F24" s="168"/>
      <c r="G24" s="92"/>
      <c r="H24" s="92"/>
      <c r="I24" s="143"/>
      <c r="J24" s="143"/>
      <c r="K24" s="143"/>
      <c r="L24" s="136">
        <v>300440004</v>
      </c>
      <c r="M24" s="144" t="s">
        <v>5288</v>
      </c>
      <c r="N24" s="169" t="s">
        <v>5264</v>
      </c>
      <c r="O24" s="143">
        <v>50000</v>
      </c>
      <c r="P24" s="143">
        <v>45000</v>
      </c>
      <c r="Q24" s="145">
        <v>5000</v>
      </c>
      <c r="R24" s="29"/>
      <c r="S24" s="29"/>
      <c r="T24" s="27"/>
      <c r="U24" s="29"/>
      <c r="V24" s="29"/>
      <c r="W24" s="29"/>
      <c r="X24" s="29"/>
      <c r="Y24" s="29"/>
      <c r="Z24" s="29"/>
      <c r="AA24" s="35"/>
      <c r="AB24" s="35"/>
      <c r="AC24" s="35"/>
      <c r="AD24" s="30"/>
      <c r="AE24" s="29"/>
      <c r="AF24" s="29"/>
      <c r="AG24" s="29"/>
      <c r="AH24" s="29"/>
      <c r="AI24" s="29"/>
      <c r="AJ24" s="29"/>
      <c r="AK24" s="29"/>
      <c r="AL24" s="29"/>
      <c r="AM24" s="29"/>
      <c r="AN24" s="35"/>
    </row>
    <row r="25" spans="1:40" s="26" customFormat="1" ht="15">
      <c r="A25" s="91">
        <v>23</v>
      </c>
      <c r="B25" s="138" t="s">
        <v>5289</v>
      </c>
      <c r="C25" s="92" t="s">
        <v>5250</v>
      </c>
      <c r="D25" s="172"/>
      <c r="E25" s="172"/>
      <c r="F25" s="173"/>
      <c r="G25" s="172"/>
      <c r="H25" s="172"/>
      <c r="I25" s="148"/>
      <c r="J25" s="148"/>
      <c r="K25" s="148"/>
      <c r="L25" s="136" t="s">
        <v>5290</v>
      </c>
      <c r="M25" s="144" t="s">
        <v>5291</v>
      </c>
      <c r="N25" s="169" t="s">
        <v>5240</v>
      </c>
      <c r="O25" s="148">
        <v>24000</v>
      </c>
      <c r="P25" s="148">
        <v>24000</v>
      </c>
      <c r="Q25" s="151"/>
      <c r="R25" s="29"/>
      <c r="S25" s="29"/>
      <c r="T25" s="27"/>
      <c r="U25" s="29"/>
      <c r="V25" s="29"/>
      <c r="W25" s="29"/>
      <c r="X25" s="29"/>
      <c r="Y25" s="29"/>
      <c r="Z25" s="29"/>
      <c r="AA25" s="35"/>
      <c r="AB25" s="35"/>
      <c r="AC25" s="35"/>
      <c r="AD25" s="30"/>
      <c r="AE25" s="29"/>
      <c r="AF25" s="29"/>
      <c r="AG25" s="29"/>
      <c r="AH25" s="29"/>
      <c r="AI25" s="29"/>
      <c r="AJ25" s="29"/>
      <c r="AK25" s="29"/>
      <c r="AL25" s="29"/>
      <c r="AM25" s="29"/>
      <c r="AN25" s="35"/>
    </row>
    <row r="26" spans="1:40" s="26" customFormat="1" ht="15">
      <c r="A26" s="91">
        <v>24</v>
      </c>
      <c r="B26" s="138" t="s">
        <v>5292</v>
      </c>
      <c r="C26" s="136" t="s">
        <v>5250</v>
      </c>
      <c r="D26" s="92"/>
      <c r="E26" s="92"/>
      <c r="F26" s="168"/>
      <c r="G26" s="92"/>
      <c r="H26" s="92"/>
      <c r="I26" s="143"/>
      <c r="J26" s="143"/>
      <c r="K26" s="143"/>
      <c r="L26" s="136">
        <v>300030001</v>
      </c>
      <c r="M26" s="144" t="s">
        <v>5293</v>
      </c>
      <c r="N26" s="169" t="s">
        <v>5240</v>
      </c>
      <c r="O26" s="143">
        <v>76200</v>
      </c>
      <c r="P26" s="143">
        <v>50000</v>
      </c>
      <c r="Q26" s="145">
        <v>26200</v>
      </c>
      <c r="R26" s="29"/>
      <c r="S26" s="29"/>
      <c r="T26" s="27"/>
      <c r="U26" s="29"/>
      <c r="V26" s="29"/>
      <c r="W26" s="29"/>
      <c r="X26" s="29"/>
      <c r="Y26" s="29"/>
      <c r="Z26" s="29"/>
      <c r="AA26" s="35"/>
      <c r="AB26" s="35"/>
      <c r="AC26" s="35"/>
      <c r="AD26" s="30"/>
      <c r="AE26" s="29"/>
      <c r="AF26" s="29"/>
      <c r="AG26" s="29"/>
      <c r="AH26" s="29"/>
      <c r="AI26" s="29"/>
      <c r="AJ26" s="29"/>
      <c r="AK26" s="29"/>
      <c r="AL26" s="29"/>
      <c r="AM26" s="29"/>
      <c r="AN26" s="35"/>
    </row>
    <row r="27" spans="1:40" s="26" customFormat="1" ht="15">
      <c r="A27" s="91">
        <v>25</v>
      </c>
      <c r="B27" s="138" t="s">
        <v>5294</v>
      </c>
      <c r="C27" s="92" t="s">
        <v>5250</v>
      </c>
      <c r="D27" s="92"/>
      <c r="E27" s="92"/>
      <c r="F27" s="168"/>
      <c r="G27" s="92"/>
      <c r="H27" s="92"/>
      <c r="I27" s="143"/>
      <c r="J27" s="143"/>
      <c r="K27" s="143"/>
      <c r="L27" s="136">
        <v>300700003</v>
      </c>
      <c r="M27" s="144" t="s">
        <v>5295</v>
      </c>
      <c r="N27" s="169" t="s">
        <v>5264</v>
      </c>
      <c r="O27" s="143">
        <v>55000</v>
      </c>
      <c r="P27" s="143">
        <v>50000</v>
      </c>
      <c r="Q27" s="145">
        <v>5000</v>
      </c>
      <c r="R27" s="29"/>
      <c r="S27" s="29"/>
      <c r="T27" s="27"/>
      <c r="U27" s="29"/>
      <c r="V27" s="29"/>
      <c r="W27" s="29"/>
      <c r="X27" s="29"/>
      <c r="Y27" s="29"/>
      <c r="Z27" s="29"/>
      <c r="AA27" s="35"/>
      <c r="AB27" s="35"/>
      <c r="AC27" s="35"/>
      <c r="AD27" s="30"/>
      <c r="AE27" s="29"/>
      <c r="AF27" s="29"/>
      <c r="AG27" s="29"/>
      <c r="AH27" s="29"/>
      <c r="AI27" s="29"/>
      <c r="AJ27" s="29"/>
      <c r="AK27" s="29"/>
      <c r="AL27" s="29"/>
      <c r="AM27" s="29"/>
      <c r="AN27" s="35"/>
    </row>
    <row r="28" spans="1:40" s="26" customFormat="1" ht="15">
      <c r="A28" s="91">
        <v>26</v>
      </c>
      <c r="B28" s="138" t="s">
        <v>5296</v>
      </c>
      <c r="C28" s="136" t="s">
        <v>5250</v>
      </c>
      <c r="D28" s="92"/>
      <c r="E28" s="92"/>
      <c r="F28" s="173"/>
      <c r="G28" s="172"/>
      <c r="H28" s="92"/>
      <c r="I28" s="148"/>
      <c r="J28" s="148"/>
      <c r="K28" s="148"/>
      <c r="L28" s="136">
        <v>300130005</v>
      </c>
      <c r="M28" s="144" t="s">
        <v>5297</v>
      </c>
      <c r="N28" s="169" t="s">
        <v>5264</v>
      </c>
      <c r="O28" s="148">
        <v>50000</v>
      </c>
      <c r="P28" s="148">
        <v>50000</v>
      </c>
      <c r="Q28" s="170">
        <v>0</v>
      </c>
      <c r="R28" s="29"/>
      <c r="S28" s="29"/>
      <c r="T28" s="27"/>
      <c r="U28" s="29"/>
      <c r="V28" s="29"/>
      <c r="W28" s="29"/>
      <c r="X28" s="29"/>
      <c r="Y28" s="29"/>
      <c r="Z28" s="29"/>
      <c r="AA28" s="35"/>
      <c r="AB28" s="35"/>
      <c r="AC28" s="35"/>
      <c r="AD28" s="30"/>
      <c r="AE28" s="29"/>
      <c r="AF28" s="29"/>
      <c r="AG28" s="29"/>
      <c r="AH28" s="29"/>
      <c r="AI28" s="29"/>
      <c r="AJ28" s="29"/>
      <c r="AK28" s="29"/>
      <c r="AL28" s="29"/>
      <c r="AM28" s="29"/>
      <c r="AN28" s="35"/>
    </row>
    <row r="29" spans="1:40" s="26" customFormat="1" ht="15">
      <c r="A29" s="91">
        <v>27</v>
      </c>
      <c r="B29" s="138" t="s">
        <v>5298</v>
      </c>
      <c r="C29" s="92" t="s">
        <v>5250</v>
      </c>
      <c r="D29" s="92"/>
      <c r="E29" s="92"/>
      <c r="F29" s="168"/>
      <c r="G29" s="92"/>
      <c r="H29" s="92"/>
      <c r="I29" s="143"/>
      <c r="J29" s="143"/>
      <c r="K29" s="143"/>
      <c r="L29" s="136">
        <v>300530003</v>
      </c>
      <c r="M29" s="144" t="s">
        <v>5299</v>
      </c>
      <c r="N29" s="169" t="s">
        <v>5240</v>
      </c>
      <c r="O29" s="143">
        <v>50000</v>
      </c>
      <c r="P29" s="143">
        <v>50000</v>
      </c>
      <c r="Q29" s="170">
        <v>0</v>
      </c>
      <c r="R29" s="29"/>
      <c r="S29" s="29"/>
      <c r="T29" s="27"/>
      <c r="U29" s="29"/>
      <c r="V29" s="29"/>
      <c r="W29" s="29"/>
      <c r="X29" s="29"/>
      <c r="Y29" s="29"/>
      <c r="Z29" s="29"/>
      <c r="AA29" s="35"/>
      <c r="AB29" s="35"/>
      <c r="AC29" s="35"/>
      <c r="AD29" s="30"/>
      <c r="AE29" s="29"/>
      <c r="AF29" s="29"/>
      <c r="AG29" s="29"/>
      <c r="AH29" s="29"/>
      <c r="AI29" s="29"/>
      <c r="AJ29" s="29"/>
      <c r="AK29" s="29"/>
      <c r="AL29" s="29"/>
      <c r="AM29" s="29"/>
      <c r="AN29" s="35"/>
    </row>
    <row r="30" spans="1:40" s="26" customFormat="1" ht="15">
      <c r="A30" s="91">
        <v>28</v>
      </c>
      <c r="B30" s="138" t="s">
        <v>5300</v>
      </c>
      <c r="C30" s="92" t="s">
        <v>5246</v>
      </c>
      <c r="D30" s="92"/>
      <c r="E30" s="92"/>
      <c r="F30" s="168"/>
      <c r="G30" s="92"/>
      <c r="H30" s="92"/>
      <c r="I30" s="143"/>
      <c r="J30" s="143"/>
      <c r="K30" s="143"/>
      <c r="L30" s="136">
        <v>930350001</v>
      </c>
      <c r="M30" s="144" t="s">
        <v>5301</v>
      </c>
      <c r="N30" s="169" t="s">
        <v>5264</v>
      </c>
      <c r="O30" s="143">
        <v>60000</v>
      </c>
      <c r="P30" s="143">
        <v>50000</v>
      </c>
      <c r="Q30" s="145">
        <v>10000</v>
      </c>
      <c r="R30" s="29"/>
      <c r="S30" s="29"/>
      <c r="T30" s="27"/>
      <c r="U30" s="29"/>
      <c r="V30" s="29"/>
      <c r="W30" s="29"/>
      <c r="X30" s="29"/>
      <c r="Y30" s="29"/>
      <c r="Z30" s="29"/>
      <c r="AA30" s="35"/>
      <c r="AB30" s="35"/>
      <c r="AC30" s="35"/>
      <c r="AD30" s="30"/>
      <c r="AE30" s="29"/>
      <c r="AF30" s="29"/>
      <c r="AG30" s="29"/>
      <c r="AH30" s="29"/>
      <c r="AI30" s="29"/>
      <c r="AJ30" s="31"/>
      <c r="AK30" s="29"/>
      <c r="AL30" s="29"/>
      <c r="AM30" s="29"/>
      <c r="AN30" s="35"/>
    </row>
    <row r="31" spans="1:40" s="36" customFormat="1" ht="15">
      <c r="A31" s="91">
        <v>29</v>
      </c>
      <c r="B31" s="138" t="s">
        <v>5302</v>
      </c>
      <c r="C31" s="92" t="s">
        <v>5250</v>
      </c>
      <c r="D31" s="92"/>
      <c r="E31" s="92"/>
      <c r="F31" s="168"/>
      <c r="G31" s="92"/>
      <c r="H31" s="92"/>
      <c r="I31" s="143"/>
      <c r="J31" s="143"/>
      <c r="K31" s="143"/>
      <c r="L31" s="136">
        <v>300730001</v>
      </c>
      <c r="M31" s="152" t="s">
        <v>5303</v>
      </c>
      <c r="N31" s="169" t="s">
        <v>5264</v>
      </c>
      <c r="O31" s="150">
        <v>50000</v>
      </c>
      <c r="P31" s="150">
        <v>50000</v>
      </c>
      <c r="Q31" s="170">
        <v>0</v>
      </c>
      <c r="R31" s="29"/>
      <c r="S31" s="29"/>
      <c r="T31" s="27"/>
      <c r="U31" s="29"/>
      <c r="V31" s="29"/>
      <c r="W31" s="29"/>
      <c r="X31" s="29"/>
      <c r="Y31" s="29"/>
      <c r="Z31" s="29"/>
      <c r="AA31" s="35"/>
      <c r="AB31" s="35"/>
      <c r="AC31" s="35"/>
      <c r="AD31" s="30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s="36" customFormat="1" ht="15">
      <c r="A32" s="91">
        <v>30</v>
      </c>
      <c r="B32" s="138" t="s">
        <v>5304</v>
      </c>
      <c r="C32" s="92" t="s">
        <v>5250</v>
      </c>
      <c r="D32" s="171"/>
      <c r="E32" s="92"/>
      <c r="F32" s="168"/>
      <c r="G32" s="92"/>
      <c r="H32" s="92"/>
      <c r="I32" s="143"/>
      <c r="J32" s="143"/>
      <c r="K32" s="143"/>
      <c r="L32" s="136">
        <v>300900003</v>
      </c>
      <c r="M32" s="144" t="s">
        <v>5305</v>
      </c>
      <c r="N32" s="169" t="s">
        <v>5240</v>
      </c>
      <c r="O32" s="143">
        <v>160000</v>
      </c>
      <c r="P32" s="143">
        <v>50000</v>
      </c>
      <c r="Q32" s="145">
        <v>20000</v>
      </c>
      <c r="R32" s="29"/>
      <c r="S32" s="29"/>
      <c r="T32" s="27"/>
      <c r="U32" s="29"/>
      <c r="V32" s="29"/>
      <c r="W32" s="29"/>
      <c r="X32" s="29"/>
      <c r="Y32" s="29"/>
      <c r="Z32" s="29"/>
      <c r="AA32" s="35"/>
      <c r="AB32" s="35"/>
      <c r="AC32" s="35"/>
      <c r="AD32" s="30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s="26" customFormat="1" ht="15">
      <c r="A33" s="91">
        <v>31</v>
      </c>
      <c r="B33" s="138" t="s">
        <v>5306</v>
      </c>
      <c r="C33" s="92" t="s">
        <v>5250</v>
      </c>
      <c r="D33" s="171"/>
      <c r="E33" s="92"/>
      <c r="F33" s="168"/>
      <c r="G33" s="92"/>
      <c r="H33" s="92"/>
      <c r="I33" s="143"/>
      <c r="J33" s="143"/>
      <c r="K33" s="143"/>
      <c r="L33" s="136">
        <v>301880001</v>
      </c>
      <c r="M33" s="144" t="s">
        <v>5307</v>
      </c>
      <c r="N33" s="169" t="s">
        <v>5264</v>
      </c>
      <c r="O33" s="143">
        <v>100000</v>
      </c>
      <c r="P33" s="143">
        <v>50000</v>
      </c>
      <c r="Q33" s="145">
        <v>50000</v>
      </c>
      <c r="S33" s="29"/>
      <c r="T33" s="27"/>
      <c r="U33" s="29"/>
      <c r="V33" s="29"/>
      <c r="W33" s="29"/>
      <c r="X33" s="29"/>
      <c r="Y33" s="29"/>
      <c r="Z33" s="29"/>
      <c r="AA33" s="35"/>
      <c r="AB33" s="35"/>
      <c r="AC33" s="29"/>
      <c r="AD33" s="30"/>
      <c r="AE33" s="29"/>
      <c r="AF33" s="29"/>
      <c r="AG33" s="29"/>
      <c r="AH33" s="29"/>
      <c r="AI33" s="29"/>
      <c r="AJ33" s="31"/>
      <c r="AK33" s="29"/>
      <c r="AL33" s="29"/>
      <c r="AM33" s="29" t="s">
        <v>5308</v>
      </c>
      <c r="AN33" s="29"/>
    </row>
    <row r="34" spans="1:40" s="26" customFormat="1" ht="15">
      <c r="A34" s="91">
        <v>32</v>
      </c>
      <c r="B34" s="138" t="s">
        <v>5309</v>
      </c>
      <c r="C34" s="92" t="s">
        <v>5246</v>
      </c>
      <c r="D34" s="92"/>
      <c r="E34" s="136"/>
      <c r="F34" s="168"/>
      <c r="G34" s="92"/>
      <c r="H34" s="92"/>
      <c r="I34" s="143"/>
      <c r="J34" s="143"/>
      <c r="K34" s="143"/>
      <c r="L34" s="136">
        <v>930340002</v>
      </c>
      <c r="M34" s="152" t="s">
        <v>5310</v>
      </c>
      <c r="N34" s="169" t="s">
        <v>5264</v>
      </c>
      <c r="O34" s="150">
        <v>80000</v>
      </c>
      <c r="P34" s="150">
        <v>50000</v>
      </c>
      <c r="Q34" s="153">
        <v>30000</v>
      </c>
      <c r="S34" s="29"/>
      <c r="T34" s="27"/>
      <c r="U34" s="29"/>
      <c r="V34" s="29"/>
      <c r="W34" s="29"/>
      <c r="X34" s="29"/>
      <c r="Y34" s="29"/>
      <c r="Z34" s="29"/>
      <c r="AA34" s="35"/>
      <c r="AB34" s="35"/>
      <c r="AC34" s="29"/>
      <c r="AD34" s="30"/>
      <c r="AE34" s="29"/>
      <c r="AF34" s="29"/>
      <c r="AG34" s="29"/>
      <c r="AH34" s="29"/>
      <c r="AI34" s="29"/>
      <c r="AJ34" s="31"/>
      <c r="AK34" s="29"/>
      <c r="AL34" s="29"/>
      <c r="AM34" s="29"/>
      <c r="AN34" s="29"/>
    </row>
    <row r="35" spans="1:30" s="26" customFormat="1" ht="15">
      <c r="A35" s="91">
        <v>33</v>
      </c>
      <c r="B35" s="138" t="s">
        <v>5311</v>
      </c>
      <c r="C35" s="136" t="s">
        <v>5246</v>
      </c>
      <c r="D35" s="92"/>
      <c r="E35" s="92"/>
      <c r="F35" s="168"/>
      <c r="G35" s="92"/>
      <c r="H35" s="92"/>
      <c r="I35" s="143"/>
      <c r="J35" s="143"/>
      <c r="K35" s="143"/>
      <c r="L35" s="136">
        <v>930050005</v>
      </c>
      <c r="M35" s="144" t="s">
        <v>5312</v>
      </c>
      <c r="N35" s="169" t="s">
        <v>5264</v>
      </c>
      <c r="O35" s="143">
        <v>95000</v>
      </c>
      <c r="P35" s="143">
        <v>50000</v>
      </c>
      <c r="Q35" s="145">
        <v>0</v>
      </c>
      <c r="T35" s="28"/>
      <c r="AA35" s="37"/>
      <c r="AB35" s="37"/>
      <c r="AC35" s="37"/>
      <c r="AD35" s="39"/>
    </row>
    <row r="36" spans="1:40" ht="15">
      <c r="A36" s="91">
        <v>34</v>
      </c>
      <c r="B36" s="138" t="s">
        <v>5313</v>
      </c>
      <c r="C36" s="92" t="s">
        <v>5246</v>
      </c>
      <c r="D36" s="92"/>
      <c r="E36" s="92"/>
      <c r="F36" s="168"/>
      <c r="G36" s="92"/>
      <c r="H36" s="92"/>
      <c r="I36" s="143"/>
      <c r="J36" s="143"/>
      <c r="K36" s="143"/>
      <c r="L36" s="136">
        <v>930360001</v>
      </c>
      <c r="M36" s="144" t="s">
        <v>5314</v>
      </c>
      <c r="N36" s="169" t="s">
        <v>5264</v>
      </c>
      <c r="O36" s="143">
        <v>40000</v>
      </c>
      <c r="P36" s="143">
        <v>40000</v>
      </c>
      <c r="Q36" s="170">
        <v>0</v>
      </c>
      <c r="AD36" s="29"/>
      <c r="AN36" s="26"/>
    </row>
    <row r="37" spans="1:40" ht="15">
      <c r="A37" s="91">
        <v>35</v>
      </c>
      <c r="B37" s="138" t="s">
        <v>5315</v>
      </c>
      <c r="C37" s="136" t="s">
        <v>5250</v>
      </c>
      <c r="D37" s="92"/>
      <c r="E37" s="92"/>
      <c r="F37" s="168"/>
      <c r="G37" s="92"/>
      <c r="H37" s="92"/>
      <c r="I37" s="143"/>
      <c r="J37" s="143"/>
      <c r="K37" s="143"/>
      <c r="L37" s="136">
        <v>300080002</v>
      </c>
      <c r="M37" s="144" t="s">
        <v>5316</v>
      </c>
      <c r="N37" s="169" t="s">
        <v>5264</v>
      </c>
      <c r="O37" s="143">
        <v>29862.79</v>
      </c>
      <c r="P37" s="143">
        <v>29862.79</v>
      </c>
      <c r="Q37" s="170">
        <v>0</v>
      </c>
      <c r="AD37" s="29"/>
      <c r="AN37" s="26"/>
    </row>
    <row r="38" spans="1:17" ht="15">
      <c r="A38" s="91">
        <v>36</v>
      </c>
      <c r="B38" s="138" t="s">
        <v>5317</v>
      </c>
      <c r="C38" s="136" t="s">
        <v>5246</v>
      </c>
      <c r="D38" s="92"/>
      <c r="E38" s="92"/>
      <c r="F38" s="168"/>
      <c r="G38" s="92"/>
      <c r="H38" s="92"/>
      <c r="I38" s="143"/>
      <c r="J38" s="143"/>
      <c r="K38" s="143"/>
      <c r="L38" s="136">
        <v>930070006</v>
      </c>
      <c r="M38" s="144" t="s">
        <v>5318</v>
      </c>
      <c r="N38" s="169" t="s">
        <v>5264</v>
      </c>
      <c r="O38" s="143">
        <v>50000</v>
      </c>
      <c r="P38" s="143">
        <v>40000</v>
      </c>
      <c r="Q38" s="145">
        <v>10000</v>
      </c>
    </row>
    <row r="39" spans="1:30" s="32" customFormat="1" ht="15">
      <c r="A39" s="91">
        <v>37</v>
      </c>
      <c r="B39" s="138" t="s">
        <v>5319</v>
      </c>
      <c r="C39" s="136" t="s">
        <v>5250</v>
      </c>
      <c r="D39" s="92"/>
      <c r="E39" s="92"/>
      <c r="F39" s="168"/>
      <c r="G39" s="92"/>
      <c r="H39" s="92"/>
      <c r="I39" s="143"/>
      <c r="J39" s="143"/>
      <c r="K39" s="143"/>
      <c r="L39" s="136">
        <v>300310003</v>
      </c>
      <c r="M39" s="144" t="s">
        <v>5320</v>
      </c>
      <c r="N39" s="169" t="s">
        <v>5240</v>
      </c>
      <c r="O39" s="143">
        <v>55391</v>
      </c>
      <c r="P39" s="143">
        <v>50000</v>
      </c>
      <c r="Q39" s="145">
        <v>5391</v>
      </c>
      <c r="T39" s="33"/>
      <c r="AA39" s="42"/>
      <c r="AB39" s="42"/>
      <c r="AC39" s="42"/>
      <c r="AD39" s="30"/>
    </row>
    <row r="40" spans="1:34" ht="15">
      <c r="A40" s="91">
        <v>38</v>
      </c>
      <c r="B40" s="138" t="s">
        <v>5321</v>
      </c>
      <c r="C40" s="92" t="s">
        <v>5250</v>
      </c>
      <c r="D40" s="92"/>
      <c r="E40" s="92"/>
      <c r="F40" s="168"/>
      <c r="G40" s="92"/>
      <c r="H40" s="92"/>
      <c r="I40" s="143"/>
      <c r="J40" s="143"/>
      <c r="K40" s="143"/>
      <c r="L40" s="136">
        <v>30036002</v>
      </c>
      <c r="M40" s="144" t="s">
        <v>5322</v>
      </c>
      <c r="N40" s="169" t="s">
        <v>5252</v>
      </c>
      <c r="O40" s="143">
        <v>70000</v>
      </c>
      <c r="P40" s="143">
        <v>50000</v>
      </c>
      <c r="Q40" s="145">
        <v>20000</v>
      </c>
      <c r="S40" s="32"/>
      <c r="T40" s="33"/>
      <c r="U40" s="32"/>
      <c r="V40" s="32"/>
      <c r="W40" s="32"/>
      <c r="X40" s="32"/>
      <c r="Y40" s="32"/>
      <c r="Z40" s="32"/>
      <c r="AA40" s="42"/>
      <c r="AB40" s="42"/>
      <c r="AC40" s="42"/>
      <c r="AD40" s="30"/>
      <c r="AE40" s="32"/>
      <c r="AF40" s="32"/>
      <c r="AG40" s="32"/>
      <c r="AH40" s="32"/>
    </row>
    <row r="41" spans="1:34" ht="15">
      <c r="A41" s="91">
        <v>39</v>
      </c>
      <c r="B41" s="138" t="s">
        <v>5323</v>
      </c>
      <c r="C41" s="92" t="s">
        <v>5250</v>
      </c>
      <c r="D41" s="92"/>
      <c r="E41" s="92"/>
      <c r="F41" s="168"/>
      <c r="G41" s="92"/>
      <c r="H41" s="92"/>
      <c r="I41" s="143"/>
      <c r="J41" s="143"/>
      <c r="K41" s="143"/>
      <c r="L41" s="136">
        <v>30036003</v>
      </c>
      <c r="M41" s="144" t="s">
        <v>5314</v>
      </c>
      <c r="N41" s="169" t="s">
        <v>5252</v>
      </c>
      <c r="O41" s="143">
        <v>70000</v>
      </c>
      <c r="P41" s="143">
        <v>50000</v>
      </c>
      <c r="Q41" s="145">
        <v>20000</v>
      </c>
      <c r="S41" s="32"/>
      <c r="T41" s="33"/>
      <c r="U41" s="32"/>
      <c r="V41" s="32"/>
      <c r="W41" s="32"/>
      <c r="X41" s="32"/>
      <c r="Y41" s="32"/>
      <c r="Z41" s="32"/>
      <c r="AA41" s="42"/>
      <c r="AB41" s="42"/>
      <c r="AC41" s="42"/>
      <c r="AD41" s="30"/>
      <c r="AE41" s="32"/>
      <c r="AF41" s="32"/>
      <c r="AG41" s="32"/>
      <c r="AH41" s="32"/>
    </row>
    <row r="42" spans="1:34" ht="15">
      <c r="A42" s="91">
        <v>40</v>
      </c>
      <c r="B42" s="138" t="s">
        <v>5324</v>
      </c>
      <c r="C42" s="92" t="s">
        <v>5250</v>
      </c>
      <c r="D42" s="92"/>
      <c r="E42" s="92"/>
      <c r="F42" s="168"/>
      <c r="G42" s="92"/>
      <c r="H42" s="92"/>
      <c r="I42" s="143"/>
      <c r="J42" s="143"/>
      <c r="K42" s="143"/>
      <c r="L42" s="136">
        <v>300460005</v>
      </c>
      <c r="M42" s="144" t="s">
        <v>5325</v>
      </c>
      <c r="N42" s="169" t="s">
        <v>5252</v>
      </c>
      <c r="O42" s="143">
        <v>15000</v>
      </c>
      <c r="P42" s="143">
        <v>13500</v>
      </c>
      <c r="Q42" s="145">
        <v>1500</v>
      </c>
      <c r="S42" s="32"/>
      <c r="T42" s="33"/>
      <c r="U42" s="32"/>
      <c r="V42" s="32"/>
      <c r="W42" s="32"/>
      <c r="X42" s="32"/>
      <c r="Y42" s="32"/>
      <c r="Z42" s="32"/>
      <c r="AA42" s="42"/>
      <c r="AB42" s="42"/>
      <c r="AC42" s="42"/>
      <c r="AD42" s="30"/>
      <c r="AE42" s="32"/>
      <c r="AF42" s="32"/>
      <c r="AG42" s="32"/>
      <c r="AH42" s="32"/>
    </row>
    <row r="43" spans="1:34" ht="15">
      <c r="A43" s="91">
        <v>41</v>
      </c>
      <c r="B43" s="138" t="s">
        <v>5326</v>
      </c>
      <c r="C43" s="92" t="s">
        <v>5238</v>
      </c>
      <c r="D43" s="92"/>
      <c r="E43" s="92"/>
      <c r="F43" s="168"/>
      <c r="G43" s="92"/>
      <c r="H43" s="92"/>
      <c r="I43" s="143"/>
      <c r="J43" s="143"/>
      <c r="K43" s="143"/>
      <c r="L43" s="136">
        <v>310110002</v>
      </c>
      <c r="M43" s="144" t="s">
        <v>5327</v>
      </c>
      <c r="N43" s="169" t="s">
        <v>5264</v>
      </c>
      <c r="O43" s="143">
        <v>39000</v>
      </c>
      <c r="P43" s="143">
        <v>39000</v>
      </c>
      <c r="Q43" s="170">
        <v>0</v>
      </c>
      <c r="S43" s="32"/>
      <c r="T43" s="33"/>
      <c r="U43" s="32"/>
      <c r="V43" s="32"/>
      <c r="W43" s="32"/>
      <c r="X43" s="32"/>
      <c r="Y43" s="32"/>
      <c r="Z43" s="32"/>
      <c r="AA43" s="42"/>
      <c r="AB43" s="42"/>
      <c r="AC43" s="42"/>
      <c r="AD43" s="30"/>
      <c r="AE43" s="32"/>
      <c r="AF43" s="32"/>
      <c r="AG43" s="32"/>
      <c r="AH43" s="32"/>
    </row>
    <row r="44" spans="1:34" s="43" customFormat="1" ht="15">
      <c r="A44" s="91">
        <v>42</v>
      </c>
      <c r="B44" s="138" t="s">
        <v>5328</v>
      </c>
      <c r="C44" s="92" t="s">
        <v>5250</v>
      </c>
      <c r="D44" s="172"/>
      <c r="E44" s="172"/>
      <c r="F44" s="173"/>
      <c r="G44" s="172"/>
      <c r="H44" s="172"/>
      <c r="I44" s="148"/>
      <c r="J44" s="148"/>
      <c r="K44" s="148"/>
      <c r="L44" s="136">
        <v>301060001</v>
      </c>
      <c r="M44" s="144" t="s">
        <v>5329</v>
      </c>
      <c r="N44" s="169" t="s">
        <v>5264</v>
      </c>
      <c r="O44" s="148">
        <v>18500</v>
      </c>
      <c r="P44" s="148">
        <v>16650</v>
      </c>
      <c r="Q44" s="151">
        <v>1850</v>
      </c>
      <c r="R44" s="32"/>
      <c r="S44" s="32"/>
      <c r="T44" s="33"/>
      <c r="U44" s="32"/>
      <c r="V44" s="32"/>
      <c r="W44" s="32"/>
      <c r="X44" s="32"/>
      <c r="Y44" s="32"/>
      <c r="Z44" s="32"/>
      <c r="AA44" s="42"/>
      <c r="AB44" s="42"/>
      <c r="AC44" s="42"/>
      <c r="AD44" s="30"/>
      <c r="AE44" s="32"/>
      <c r="AF44" s="32"/>
      <c r="AG44" s="32"/>
      <c r="AH44" s="32"/>
    </row>
    <row r="45" spans="1:18" ht="15">
      <c r="A45" s="91">
        <v>43</v>
      </c>
      <c r="B45" s="138" t="s">
        <v>5330</v>
      </c>
      <c r="C45" s="92" t="s">
        <v>5246</v>
      </c>
      <c r="D45" s="92"/>
      <c r="E45" s="92"/>
      <c r="F45" s="168"/>
      <c r="G45" s="92"/>
      <c r="H45" s="92"/>
      <c r="I45" s="143"/>
      <c r="J45" s="143"/>
      <c r="K45" s="143"/>
      <c r="L45" s="136">
        <v>930410005</v>
      </c>
      <c r="M45" s="144" t="s">
        <v>5280</v>
      </c>
      <c r="N45" s="169" t="s">
        <v>5264</v>
      </c>
      <c r="O45" s="143">
        <v>50000</v>
      </c>
      <c r="P45" s="143">
        <v>50000</v>
      </c>
      <c r="Q45" s="170">
        <v>0</v>
      </c>
      <c r="R45" s="32"/>
    </row>
    <row r="46" spans="1:18" ht="15">
      <c r="A46" s="91">
        <v>44</v>
      </c>
      <c r="B46" s="138" t="s">
        <v>5331</v>
      </c>
      <c r="C46" s="92" t="s">
        <v>5250</v>
      </c>
      <c r="D46" s="92"/>
      <c r="E46" s="92"/>
      <c r="F46" s="168"/>
      <c r="G46" s="92"/>
      <c r="H46" s="92"/>
      <c r="I46" s="143"/>
      <c r="J46" s="143"/>
      <c r="K46" s="143"/>
      <c r="L46" s="136">
        <v>300800003</v>
      </c>
      <c r="M46" s="144" t="s">
        <v>5332</v>
      </c>
      <c r="N46" s="169" t="s">
        <v>5264</v>
      </c>
      <c r="O46" s="143">
        <v>50000</v>
      </c>
      <c r="P46" s="143">
        <v>50000</v>
      </c>
      <c r="Q46" s="170">
        <v>0</v>
      </c>
      <c r="R46" s="32"/>
    </row>
    <row r="47" spans="1:30" s="32" customFormat="1" ht="15">
      <c r="A47" s="91">
        <v>45</v>
      </c>
      <c r="B47" s="138" t="s">
        <v>5333</v>
      </c>
      <c r="C47" s="92" t="s">
        <v>5334</v>
      </c>
      <c r="D47" s="92"/>
      <c r="E47" s="92"/>
      <c r="F47" s="168"/>
      <c r="G47" s="92"/>
      <c r="H47" s="92"/>
      <c r="I47" s="143"/>
      <c r="J47" s="143"/>
      <c r="K47" s="143"/>
      <c r="L47" s="136">
        <v>320040010</v>
      </c>
      <c r="M47" s="144" t="s">
        <v>5335</v>
      </c>
      <c r="N47" s="169" t="s">
        <v>5264</v>
      </c>
      <c r="O47" s="143">
        <v>50000</v>
      </c>
      <c r="P47" s="143">
        <v>40000</v>
      </c>
      <c r="Q47" s="145">
        <v>10000</v>
      </c>
      <c r="T47" s="33"/>
      <c r="AA47" s="42"/>
      <c r="AB47" s="42"/>
      <c r="AC47" s="42"/>
      <c r="AD47" s="30"/>
    </row>
    <row r="48" spans="1:17" ht="15">
      <c r="A48" s="91">
        <v>46</v>
      </c>
      <c r="B48" s="138" t="s">
        <v>5336</v>
      </c>
      <c r="C48" s="92" t="s">
        <v>5238</v>
      </c>
      <c r="D48" s="92"/>
      <c r="E48" s="92"/>
      <c r="F48" s="173"/>
      <c r="G48" s="172"/>
      <c r="H48" s="92"/>
      <c r="I48" s="148"/>
      <c r="J48" s="148"/>
      <c r="K48" s="148"/>
      <c r="L48" s="136">
        <v>310140002</v>
      </c>
      <c r="M48" s="144" t="s">
        <v>5337</v>
      </c>
      <c r="N48" s="169" t="s">
        <v>5264</v>
      </c>
      <c r="O48" s="148">
        <v>50000</v>
      </c>
      <c r="P48" s="148">
        <v>50000</v>
      </c>
      <c r="Q48" s="170">
        <v>0</v>
      </c>
    </row>
    <row r="49" spans="1:17" ht="15">
      <c r="A49" s="91">
        <v>47</v>
      </c>
      <c r="B49" s="138" t="s">
        <v>5338</v>
      </c>
      <c r="C49" s="92" t="s">
        <v>5250</v>
      </c>
      <c r="D49" s="172"/>
      <c r="E49" s="172"/>
      <c r="F49" s="173"/>
      <c r="G49" s="172"/>
      <c r="H49" s="172"/>
      <c r="I49" s="148"/>
      <c r="J49" s="148"/>
      <c r="K49" s="148"/>
      <c r="L49" s="136">
        <v>301060002</v>
      </c>
      <c r="M49" s="144" t="s">
        <v>5339</v>
      </c>
      <c r="N49" s="169" t="s">
        <v>5264</v>
      </c>
      <c r="O49" s="148">
        <v>21200</v>
      </c>
      <c r="P49" s="148">
        <v>19080</v>
      </c>
      <c r="Q49" s="151">
        <v>2120</v>
      </c>
    </row>
    <row r="50" spans="1:17" ht="15">
      <c r="A50" s="91">
        <v>48</v>
      </c>
      <c r="B50" s="138" t="s">
        <v>5340</v>
      </c>
      <c r="C50" s="92" t="s">
        <v>5246</v>
      </c>
      <c r="D50" s="92"/>
      <c r="E50" s="92"/>
      <c r="F50" s="168"/>
      <c r="G50" s="92"/>
      <c r="H50" s="92"/>
      <c r="I50" s="143"/>
      <c r="J50" s="143"/>
      <c r="K50" s="143"/>
      <c r="L50" s="136">
        <v>930520002</v>
      </c>
      <c r="M50" s="144" t="s">
        <v>5341</v>
      </c>
      <c r="N50" s="169" t="s">
        <v>5264</v>
      </c>
      <c r="O50" s="143">
        <v>27000</v>
      </c>
      <c r="P50" s="143">
        <v>27000</v>
      </c>
      <c r="Q50" s="170">
        <v>0</v>
      </c>
    </row>
    <row r="51" spans="1:17" ht="30">
      <c r="A51" s="91">
        <v>49</v>
      </c>
      <c r="B51" s="138" t="s">
        <v>5342</v>
      </c>
      <c r="C51" s="136" t="s">
        <v>5250</v>
      </c>
      <c r="D51" s="171"/>
      <c r="E51" s="92"/>
      <c r="F51" s="168"/>
      <c r="G51" s="92"/>
      <c r="H51" s="92"/>
      <c r="I51" s="143"/>
      <c r="J51" s="143"/>
      <c r="K51" s="143"/>
      <c r="L51" s="136">
        <v>300160003</v>
      </c>
      <c r="M51" s="147" t="s">
        <v>5343</v>
      </c>
      <c r="N51" s="169" t="s">
        <v>5264</v>
      </c>
      <c r="O51" s="150">
        <v>50000</v>
      </c>
      <c r="P51" s="150">
        <v>50000</v>
      </c>
      <c r="Q51" s="170">
        <v>0</v>
      </c>
    </row>
    <row r="52" spans="1:17" ht="15">
      <c r="A52" s="91">
        <v>50</v>
      </c>
      <c r="B52" s="138" t="s">
        <v>5344</v>
      </c>
      <c r="C52" s="92" t="s">
        <v>5250</v>
      </c>
      <c r="D52" s="92"/>
      <c r="E52" s="92"/>
      <c r="F52" s="168"/>
      <c r="G52" s="92"/>
      <c r="H52" s="92"/>
      <c r="I52" s="143"/>
      <c r="J52" s="143"/>
      <c r="K52" s="143"/>
      <c r="L52" s="136">
        <v>300710005</v>
      </c>
      <c r="M52" s="144" t="s">
        <v>5345</v>
      </c>
      <c r="N52" s="169" t="s">
        <v>5264</v>
      </c>
      <c r="O52" s="143">
        <v>50000</v>
      </c>
      <c r="P52" s="143">
        <v>50000</v>
      </c>
      <c r="Q52" s="170">
        <v>0</v>
      </c>
    </row>
    <row r="53" spans="1:17" ht="15">
      <c r="A53" s="91">
        <v>51</v>
      </c>
      <c r="B53" s="138" t="s">
        <v>5346</v>
      </c>
      <c r="C53" s="92" t="s">
        <v>5250</v>
      </c>
      <c r="D53" s="172"/>
      <c r="E53" s="172"/>
      <c r="F53" s="173"/>
      <c r="G53" s="172"/>
      <c r="H53" s="172"/>
      <c r="I53" s="148"/>
      <c r="J53" s="148"/>
      <c r="K53" s="148"/>
      <c r="L53" s="136">
        <v>301280001</v>
      </c>
      <c r="M53" s="144" t="s">
        <v>5268</v>
      </c>
      <c r="N53" s="169" t="s">
        <v>5264</v>
      </c>
      <c r="O53" s="148">
        <v>50000</v>
      </c>
      <c r="P53" s="148">
        <v>50000</v>
      </c>
      <c r="Q53" s="170">
        <v>0</v>
      </c>
    </row>
    <row r="54" spans="1:17" ht="15">
      <c r="A54" s="91">
        <v>52</v>
      </c>
      <c r="B54" s="138" t="s">
        <v>5347</v>
      </c>
      <c r="C54" s="92" t="s">
        <v>5250</v>
      </c>
      <c r="D54" s="172"/>
      <c r="E54" s="172"/>
      <c r="F54" s="173"/>
      <c r="G54" s="172"/>
      <c r="H54" s="172"/>
      <c r="I54" s="148"/>
      <c r="J54" s="148"/>
      <c r="K54" s="148"/>
      <c r="L54" s="136">
        <v>301240001</v>
      </c>
      <c r="M54" s="144" t="s">
        <v>5348</v>
      </c>
      <c r="N54" s="169" t="s">
        <v>5264</v>
      </c>
      <c r="O54" s="148">
        <v>50000</v>
      </c>
      <c r="P54" s="148">
        <v>50000</v>
      </c>
      <c r="Q54" s="170">
        <v>0</v>
      </c>
    </row>
    <row r="55" spans="1:17" ht="15">
      <c r="A55" s="91">
        <v>53</v>
      </c>
      <c r="B55" s="138" t="s">
        <v>5349</v>
      </c>
      <c r="C55" s="136" t="s">
        <v>5250</v>
      </c>
      <c r="D55" s="92"/>
      <c r="E55" s="92"/>
      <c r="F55" s="173"/>
      <c r="G55" s="172"/>
      <c r="H55" s="92"/>
      <c r="I55" s="148"/>
      <c r="J55" s="148"/>
      <c r="K55" s="148"/>
      <c r="L55" s="136">
        <v>300130003</v>
      </c>
      <c r="M55" s="144" t="s">
        <v>5350</v>
      </c>
      <c r="N55" s="169" t="s">
        <v>5264</v>
      </c>
      <c r="O55" s="148">
        <v>50000</v>
      </c>
      <c r="P55" s="148">
        <v>40000</v>
      </c>
      <c r="Q55" s="151">
        <v>10000</v>
      </c>
    </row>
    <row r="56" spans="1:17" ht="15">
      <c r="A56" s="91">
        <v>54</v>
      </c>
      <c r="B56" s="138" t="s">
        <v>5351</v>
      </c>
      <c r="C56" s="136" t="s">
        <v>5250</v>
      </c>
      <c r="D56" s="92"/>
      <c r="E56" s="92"/>
      <c r="F56" s="173"/>
      <c r="G56" s="172"/>
      <c r="H56" s="92"/>
      <c r="I56" s="148"/>
      <c r="J56" s="148"/>
      <c r="K56" s="148"/>
      <c r="L56" s="136">
        <v>300130004</v>
      </c>
      <c r="M56" s="144" t="s">
        <v>5352</v>
      </c>
      <c r="N56" s="169" t="s">
        <v>5264</v>
      </c>
      <c r="O56" s="148">
        <v>50000</v>
      </c>
      <c r="P56" s="148">
        <v>40000</v>
      </c>
      <c r="Q56" s="151">
        <v>10000</v>
      </c>
    </row>
    <row r="57" spans="1:17" ht="15">
      <c r="A57" s="91">
        <v>55</v>
      </c>
      <c r="B57" s="138" t="s">
        <v>5353</v>
      </c>
      <c r="C57" s="92" t="s">
        <v>5250</v>
      </c>
      <c r="D57" s="92"/>
      <c r="E57" s="92"/>
      <c r="F57" s="168"/>
      <c r="G57" s="92"/>
      <c r="H57" s="92"/>
      <c r="I57" s="143"/>
      <c r="J57" s="143"/>
      <c r="K57" s="143"/>
      <c r="L57" s="136">
        <v>300710004</v>
      </c>
      <c r="M57" s="144" t="s">
        <v>5354</v>
      </c>
      <c r="N57" s="169" t="s">
        <v>5264</v>
      </c>
      <c r="O57" s="143">
        <v>50000</v>
      </c>
      <c r="P57" s="143">
        <v>50000</v>
      </c>
      <c r="Q57" s="170">
        <v>0</v>
      </c>
    </row>
    <row r="58" spans="1:17" ht="15">
      <c r="A58" s="91">
        <v>56</v>
      </c>
      <c r="B58" s="138" t="s">
        <v>5355</v>
      </c>
      <c r="C58" s="92" t="s">
        <v>5250</v>
      </c>
      <c r="D58" s="92"/>
      <c r="E58" s="92"/>
      <c r="F58" s="92"/>
      <c r="G58" s="92"/>
      <c r="H58" s="92"/>
      <c r="I58" s="143"/>
      <c r="J58" s="143"/>
      <c r="K58" s="143"/>
      <c r="L58" s="136">
        <v>300870002</v>
      </c>
      <c r="M58" s="144" t="s">
        <v>5356</v>
      </c>
      <c r="N58" s="169" t="s">
        <v>5264</v>
      </c>
      <c r="O58" s="143">
        <v>50000</v>
      </c>
      <c r="P58" s="143">
        <v>50000</v>
      </c>
      <c r="Q58" s="170">
        <v>0</v>
      </c>
    </row>
    <row r="59" spans="1:17" ht="15">
      <c r="A59" s="91">
        <v>57</v>
      </c>
      <c r="B59" s="138" t="s">
        <v>5357</v>
      </c>
      <c r="C59" s="92" t="s">
        <v>5250</v>
      </c>
      <c r="D59" s="92"/>
      <c r="E59" s="92"/>
      <c r="F59" s="92"/>
      <c r="G59" s="92"/>
      <c r="H59" s="92"/>
      <c r="I59" s="143"/>
      <c r="J59" s="143"/>
      <c r="K59" s="143"/>
      <c r="L59" s="136">
        <v>300870004</v>
      </c>
      <c r="M59" s="144" t="s">
        <v>5358</v>
      </c>
      <c r="N59" s="169" t="s">
        <v>5264</v>
      </c>
      <c r="O59" s="143">
        <v>25000</v>
      </c>
      <c r="P59" s="143">
        <v>25000</v>
      </c>
      <c r="Q59" s="170">
        <v>0</v>
      </c>
    </row>
    <row r="60" spans="1:17" ht="15">
      <c r="A60" s="91">
        <v>58</v>
      </c>
      <c r="B60" s="138" t="s">
        <v>5359</v>
      </c>
      <c r="C60" s="92" t="s">
        <v>5250</v>
      </c>
      <c r="D60" s="92"/>
      <c r="E60" s="92"/>
      <c r="F60" s="92"/>
      <c r="G60" s="172"/>
      <c r="H60" s="172"/>
      <c r="I60" s="148"/>
      <c r="J60" s="148"/>
      <c r="K60" s="148"/>
      <c r="L60" s="136">
        <v>301020003</v>
      </c>
      <c r="M60" s="144" t="s">
        <v>5360</v>
      </c>
      <c r="N60" s="169" t="s">
        <v>5264</v>
      </c>
      <c r="O60" s="148">
        <v>60000</v>
      </c>
      <c r="P60" s="148">
        <v>50000</v>
      </c>
      <c r="Q60" s="151">
        <v>10000</v>
      </c>
    </row>
    <row r="61" spans="1:17" ht="15">
      <c r="A61" s="91">
        <v>59</v>
      </c>
      <c r="B61" s="138" t="s">
        <v>5361</v>
      </c>
      <c r="C61" s="92" t="s">
        <v>5250</v>
      </c>
      <c r="D61" s="92"/>
      <c r="E61" s="92"/>
      <c r="F61" s="92"/>
      <c r="G61" s="92"/>
      <c r="H61" s="92"/>
      <c r="I61" s="143"/>
      <c r="J61" s="143"/>
      <c r="K61" s="143"/>
      <c r="L61" s="136">
        <v>300710002</v>
      </c>
      <c r="M61" s="144" t="s">
        <v>5362</v>
      </c>
      <c r="N61" s="169" t="s">
        <v>5264</v>
      </c>
      <c r="O61" s="143">
        <v>50000</v>
      </c>
      <c r="P61" s="143">
        <v>50000</v>
      </c>
      <c r="Q61" s="170">
        <v>0</v>
      </c>
    </row>
    <row r="62" spans="1:17" ht="15">
      <c r="A62" s="91">
        <v>60</v>
      </c>
      <c r="B62" s="138" t="s">
        <v>5363</v>
      </c>
      <c r="C62" s="92" t="s">
        <v>5250</v>
      </c>
      <c r="D62" s="92"/>
      <c r="E62" s="92"/>
      <c r="F62" s="92"/>
      <c r="G62" s="92"/>
      <c r="H62" s="92"/>
      <c r="I62" s="143"/>
      <c r="J62" s="143"/>
      <c r="K62" s="143"/>
      <c r="L62" s="136">
        <v>300710003</v>
      </c>
      <c r="M62" s="144" t="s">
        <v>5364</v>
      </c>
      <c r="N62" s="169" t="s">
        <v>5264</v>
      </c>
      <c r="O62" s="143">
        <v>50000</v>
      </c>
      <c r="P62" s="143">
        <v>50000</v>
      </c>
      <c r="Q62" s="170">
        <v>0</v>
      </c>
    </row>
    <row r="63" spans="1:17" ht="15">
      <c r="A63" s="91">
        <v>61</v>
      </c>
      <c r="B63" s="138" t="s">
        <v>5365</v>
      </c>
      <c r="C63" s="92" t="s">
        <v>5250</v>
      </c>
      <c r="D63" s="98"/>
      <c r="E63" s="98"/>
      <c r="F63" s="98"/>
      <c r="G63" s="98"/>
      <c r="H63" s="98"/>
      <c r="I63" s="154"/>
      <c r="J63" s="154"/>
      <c r="K63" s="154"/>
      <c r="L63" s="136">
        <v>300800002</v>
      </c>
      <c r="M63" s="144" t="s">
        <v>5366</v>
      </c>
      <c r="N63" s="169" t="s">
        <v>5264</v>
      </c>
      <c r="O63" s="143">
        <v>50000</v>
      </c>
      <c r="P63" s="143">
        <v>50000</v>
      </c>
      <c r="Q63" s="170">
        <v>0</v>
      </c>
    </row>
    <row r="64" spans="1:17" ht="15">
      <c r="A64" s="91">
        <v>62</v>
      </c>
      <c r="B64" s="138" t="s">
        <v>5367</v>
      </c>
      <c r="C64" s="92" t="s">
        <v>5246</v>
      </c>
      <c r="D64" s="92"/>
      <c r="E64" s="92"/>
      <c r="F64" s="168"/>
      <c r="G64" s="175"/>
      <c r="H64" s="92"/>
      <c r="I64" s="143"/>
      <c r="J64" s="143"/>
      <c r="K64" s="143"/>
      <c r="L64" s="136">
        <v>930300001</v>
      </c>
      <c r="M64" s="144" t="s">
        <v>5368</v>
      </c>
      <c r="N64" s="169" t="s">
        <v>5264</v>
      </c>
      <c r="O64" s="143">
        <v>30000</v>
      </c>
      <c r="P64" s="143">
        <v>30000</v>
      </c>
      <c r="Q64" s="170">
        <v>0</v>
      </c>
    </row>
    <row r="65" spans="1:17" ht="15">
      <c r="A65" s="91">
        <v>63</v>
      </c>
      <c r="B65" s="138" t="s">
        <v>5369</v>
      </c>
      <c r="C65" s="136" t="s">
        <v>5246</v>
      </c>
      <c r="D65" s="92"/>
      <c r="E65" s="92"/>
      <c r="F65" s="168"/>
      <c r="G65" s="92"/>
      <c r="H65" s="92"/>
      <c r="I65" s="143"/>
      <c r="J65" s="143"/>
      <c r="K65" s="143"/>
      <c r="L65" s="136">
        <v>930050005</v>
      </c>
      <c r="M65" s="144" t="s">
        <v>5370</v>
      </c>
      <c r="N65" s="169" t="s">
        <v>5264</v>
      </c>
      <c r="O65" s="143">
        <v>50000</v>
      </c>
      <c r="P65" s="143">
        <v>21014.47</v>
      </c>
      <c r="Q65" s="170">
        <v>0</v>
      </c>
    </row>
    <row r="66" spans="1:17" ht="15">
      <c r="A66" s="176"/>
      <c r="B66" s="140"/>
      <c r="C66" s="139"/>
      <c r="D66" s="177"/>
      <c r="E66" s="177"/>
      <c r="F66" s="178"/>
      <c r="G66" s="177"/>
      <c r="H66" s="177"/>
      <c r="I66" s="155"/>
      <c r="J66" s="155"/>
      <c r="K66" s="155"/>
      <c r="L66" s="139"/>
      <c r="M66" s="156"/>
      <c r="N66" s="463" t="s">
        <v>1172</v>
      </c>
      <c r="O66" s="464"/>
      <c r="P66" s="157">
        <f>SUM(P3:P65)</f>
        <v>2828607.2600000002</v>
      </c>
      <c r="Q66" s="179"/>
    </row>
    <row r="67" spans="1:30" s="84" customFormat="1" ht="15">
      <c r="A67" s="180"/>
      <c r="B67" s="459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1"/>
      <c r="T67" s="85"/>
      <c r="AA67" s="86"/>
      <c r="AB67" s="86"/>
      <c r="AC67" s="86"/>
      <c r="AD67" s="87"/>
    </row>
    <row r="68" spans="1:17" ht="18.75">
      <c r="A68" s="447" t="s">
        <v>570</v>
      </c>
      <c r="B68" s="447"/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</row>
    <row r="69" spans="1:17" ht="15">
      <c r="A69" s="91">
        <v>1</v>
      </c>
      <c r="B69" s="181" t="s">
        <v>5371</v>
      </c>
      <c r="C69" s="182" t="s">
        <v>5250</v>
      </c>
      <c r="D69" s="182"/>
      <c r="E69" s="182"/>
      <c r="F69" s="182"/>
      <c r="G69" s="183"/>
      <c r="H69" s="183"/>
      <c r="I69" s="158"/>
      <c r="J69" s="158"/>
      <c r="K69" s="158"/>
      <c r="L69" s="184">
        <v>301020001</v>
      </c>
      <c r="M69" s="159" t="s">
        <v>5291</v>
      </c>
      <c r="N69" s="185" t="s">
        <v>5264</v>
      </c>
      <c r="O69" s="158">
        <v>45000</v>
      </c>
      <c r="P69" s="158">
        <v>45000</v>
      </c>
      <c r="Q69" s="186">
        <v>0</v>
      </c>
    </row>
    <row r="70" spans="1:17" ht="15">
      <c r="A70" s="91">
        <v>2</v>
      </c>
      <c r="B70" s="187" t="s">
        <v>5372</v>
      </c>
      <c r="C70" s="188" t="s">
        <v>5246</v>
      </c>
      <c r="D70" s="92"/>
      <c r="E70" s="92"/>
      <c r="F70" s="168"/>
      <c r="G70" s="92"/>
      <c r="H70" s="92"/>
      <c r="I70" s="143"/>
      <c r="J70" s="143"/>
      <c r="K70" s="143"/>
      <c r="L70" s="136">
        <v>930150002</v>
      </c>
      <c r="M70" s="144" t="s">
        <v>5373</v>
      </c>
      <c r="N70" s="169" t="s">
        <v>5264</v>
      </c>
      <c r="O70" s="143">
        <v>30000</v>
      </c>
      <c r="P70" s="143">
        <v>25000</v>
      </c>
      <c r="Q70" s="145">
        <v>5000</v>
      </c>
    </row>
    <row r="71" spans="1:17" ht="15">
      <c r="A71" s="91">
        <v>3</v>
      </c>
      <c r="B71" s="189" t="s">
        <v>5374</v>
      </c>
      <c r="C71" s="92" t="s">
        <v>5250</v>
      </c>
      <c r="D71" s="92"/>
      <c r="E71" s="92"/>
      <c r="F71" s="168"/>
      <c r="G71" s="92"/>
      <c r="H71" s="92"/>
      <c r="I71" s="143"/>
      <c r="J71" s="143"/>
      <c r="K71" s="143"/>
      <c r="L71" s="136">
        <v>300710006</v>
      </c>
      <c r="M71" s="190" t="s">
        <v>1173</v>
      </c>
      <c r="N71" s="169" t="s">
        <v>5264</v>
      </c>
      <c r="O71" s="143">
        <v>50000</v>
      </c>
      <c r="P71" s="143">
        <v>50000</v>
      </c>
      <c r="Q71" s="170">
        <v>0</v>
      </c>
    </row>
    <row r="72" spans="1:17" ht="15">
      <c r="A72" s="91">
        <v>4</v>
      </c>
      <c r="B72" s="189" t="s">
        <v>5375</v>
      </c>
      <c r="C72" s="92" t="s">
        <v>5250</v>
      </c>
      <c r="D72" s="146"/>
      <c r="E72" s="92"/>
      <c r="F72" s="92"/>
      <c r="G72" s="92"/>
      <c r="H72" s="92"/>
      <c r="I72" s="143"/>
      <c r="J72" s="143"/>
      <c r="K72" s="143"/>
      <c r="L72" s="136">
        <v>300600001</v>
      </c>
      <c r="M72" s="190" t="s">
        <v>5268</v>
      </c>
      <c r="N72" s="169" t="s">
        <v>5264</v>
      </c>
      <c r="O72" s="143">
        <v>13000</v>
      </c>
      <c r="P72" s="143">
        <v>13000</v>
      </c>
      <c r="Q72" s="170">
        <v>0</v>
      </c>
    </row>
    <row r="73" spans="1:17" ht="15">
      <c r="A73" s="91">
        <v>5</v>
      </c>
      <c r="B73" s="189" t="s">
        <v>5376</v>
      </c>
      <c r="C73" s="92" t="s">
        <v>5250</v>
      </c>
      <c r="D73" s="172"/>
      <c r="E73" s="172"/>
      <c r="F73" s="172"/>
      <c r="G73" s="172"/>
      <c r="H73" s="172"/>
      <c r="I73" s="148"/>
      <c r="J73" s="148"/>
      <c r="K73" s="148"/>
      <c r="L73" s="136">
        <v>301070001</v>
      </c>
      <c r="M73" s="144" t="s">
        <v>5377</v>
      </c>
      <c r="N73" s="169" t="s">
        <v>5264</v>
      </c>
      <c r="O73" s="148">
        <v>50000</v>
      </c>
      <c r="P73" s="148">
        <v>50000</v>
      </c>
      <c r="Q73" s="170">
        <v>0</v>
      </c>
    </row>
    <row r="74" spans="1:17" ht="15">
      <c r="A74" s="91">
        <v>6</v>
      </c>
      <c r="B74" s="189" t="s">
        <v>5378</v>
      </c>
      <c r="C74" s="171" t="s">
        <v>5238</v>
      </c>
      <c r="D74" s="92"/>
      <c r="E74" s="92"/>
      <c r="F74" s="92"/>
      <c r="G74" s="92"/>
      <c r="H74" s="143"/>
      <c r="I74" s="143"/>
      <c r="J74" s="143"/>
      <c r="K74" s="136">
        <v>310170001</v>
      </c>
      <c r="L74" s="176"/>
      <c r="M74" s="147" t="s">
        <v>5368</v>
      </c>
      <c r="N74" s="169" t="s">
        <v>5264</v>
      </c>
      <c r="O74" s="150">
        <v>50000</v>
      </c>
      <c r="P74" s="160">
        <v>50000</v>
      </c>
      <c r="Q74" s="170">
        <v>0</v>
      </c>
    </row>
    <row r="75" spans="1:17" ht="15">
      <c r="A75" s="91">
        <v>7</v>
      </c>
      <c r="B75" s="189" t="s">
        <v>5379</v>
      </c>
      <c r="C75" s="92" t="s">
        <v>5250</v>
      </c>
      <c r="D75" s="92"/>
      <c r="E75" s="92"/>
      <c r="F75" s="92"/>
      <c r="G75" s="92"/>
      <c r="H75" s="92"/>
      <c r="I75" s="143"/>
      <c r="J75" s="143"/>
      <c r="K75" s="143"/>
      <c r="L75" s="136">
        <v>300710001</v>
      </c>
      <c r="M75" s="144" t="s">
        <v>5380</v>
      </c>
      <c r="N75" s="169" t="s">
        <v>5264</v>
      </c>
      <c r="O75" s="143">
        <v>50000</v>
      </c>
      <c r="P75" s="150">
        <v>50000</v>
      </c>
      <c r="Q75" s="170">
        <v>0</v>
      </c>
    </row>
    <row r="76" spans="1:17" ht="15">
      <c r="A76" s="91">
        <v>8</v>
      </c>
      <c r="B76" s="189" t="s">
        <v>5381</v>
      </c>
      <c r="C76" s="92" t="s">
        <v>5250</v>
      </c>
      <c r="D76" s="172"/>
      <c r="E76" s="172"/>
      <c r="F76" s="172"/>
      <c r="G76" s="172"/>
      <c r="H76" s="172"/>
      <c r="I76" s="148"/>
      <c r="J76" s="148"/>
      <c r="K76" s="148"/>
      <c r="L76" s="136">
        <v>301280002</v>
      </c>
      <c r="M76" s="144" t="s">
        <v>5382</v>
      </c>
      <c r="N76" s="169" t="s">
        <v>5264</v>
      </c>
      <c r="O76" s="148">
        <v>50000</v>
      </c>
      <c r="P76" s="148">
        <v>14782.88</v>
      </c>
      <c r="Q76" s="170">
        <v>0</v>
      </c>
    </row>
    <row r="77" spans="1:17" ht="15">
      <c r="A77" s="91">
        <v>10</v>
      </c>
      <c r="B77" s="189" t="s">
        <v>5381</v>
      </c>
      <c r="C77" s="92" t="s">
        <v>5250</v>
      </c>
      <c r="D77" s="172"/>
      <c r="E77" s="172"/>
      <c r="F77" s="172"/>
      <c r="G77" s="172"/>
      <c r="H77" s="172"/>
      <c r="I77" s="148"/>
      <c r="J77" s="148"/>
      <c r="K77" s="148"/>
      <c r="L77" s="136">
        <v>301280002</v>
      </c>
      <c r="M77" s="144" t="s">
        <v>5382</v>
      </c>
      <c r="N77" s="169" t="s">
        <v>5264</v>
      </c>
      <c r="O77" s="148">
        <v>50000</v>
      </c>
      <c r="P77" s="148">
        <v>35217.12</v>
      </c>
      <c r="Q77" s="170">
        <v>0</v>
      </c>
    </row>
    <row r="78" spans="4:9" ht="15">
      <c r="D78" s="191"/>
      <c r="E78" s="44"/>
      <c r="F78" s="45"/>
      <c r="H78" s="44"/>
      <c r="I78" s="46"/>
    </row>
  </sheetData>
  <sheetProtection/>
  <mergeCells count="7">
    <mergeCell ref="A68:Q68"/>
    <mergeCell ref="S2:T2"/>
    <mergeCell ref="U2:AA2"/>
    <mergeCell ref="AC2:AN2"/>
    <mergeCell ref="B67:Q67"/>
    <mergeCell ref="A1:Q1"/>
    <mergeCell ref="N66:O66"/>
  </mergeCells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zoomScalePageLayoutView="0" workbookViewId="0" topLeftCell="A160">
      <selection activeCell="I193" sqref="I193"/>
    </sheetView>
  </sheetViews>
  <sheetFormatPr defaultColWidth="9.140625" defaultRowHeight="12.75"/>
  <cols>
    <col min="1" max="1" width="4.28125" style="0" customWidth="1"/>
    <col min="2" max="2" width="25.7109375" style="0" customWidth="1"/>
    <col min="3" max="3" width="20.140625" style="0" customWidth="1"/>
    <col min="5" max="5" width="23.7109375" style="0" customWidth="1"/>
    <col min="6" max="6" width="35.7109375" style="0" customWidth="1"/>
    <col min="7" max="7" width="27.7109375" style="0" customWidth="1"/>
    <col min="8" max="8" width="33.28125" style="0" customWidth="1"/>
    <col min="9" max="9" width="30.8515625" style="0" customWidth="1"/>
    <col min="10" max="10" width="25.421875" style="0" customWidth="1"/>
  </cols>
  <sheetData>
    <row r="1" spans="1:10" ht="26.25">
      <c r="A1" s="462" t="s">
        <v>571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0" ht="12.75">
      <c r="A2" s="44" t="s">
        <v>453</v>
      </c>
      <c r="B2" s="44" t="s">
        <v>5383</v>
      </c>
      <c r="C2" s="44" t="s">
        <v>5384</v>
      </c>
      <c r="D2" s="44" t="s">
        <v>5385</v>
      </c>
      <c r="E2" s="44" t="s">
        <v>5386</v>
      </c>
      <c r="F2" s="44" t="s">
        <v>5387</v>
      </c>
      <c r="G2" s="434" t="s">
        <v>451</v>
      </c>
      <c r="H2" s="434" t="s">
        <v>5388</v>
      </c>
      <c r="I2" s="434" t="s">
        <v>452</v>
      </c>
      <c r="J2" s="434" t="s">
        <v>5389</v>
      </c>
    </row>
    <row r="3" spans="1:10" ht="12.75">
      <c r="A3" s="44">
        <v>1</v>
      </c>
      <c r="B3" s="44" t="s">
        <v>5395</v>
      </c>
      <c r="C3" s="44" t="s">
        <v>5391</v>
      </c>
      <c r="D3" s="44" t="s">
        <v>5392</v>
      </c>
      <c r="E3" s="44" t="s">
        <v>5393</v>
      </c>
      <c r="F3" s="44" t="s">
        <v>5394</v>
      </c>
      <c r="G3" s="434">
        <v>50000</v>
      </c>
      <c r="H3" s="434">
        <v>172163.69</v>
      </c>
      <c r="I3" s="434">
        <v>50000</v>
      </c>
      <c r="J3" s="434">
        <v>122163.69</v>
      </c>
    </row>
    <row r="4" spans="1:10" ht="12.75">
      <c r="A4" s="44">
        <f>A3+1</f>
        <v>2</v>
      </c>
      <c r="B4" s="44" t="s">
        <v>5403</v>
      </c>
      <c r="C4" s="44" t="s">
        <v>5391</v>
      </c>
      <c r="D4" s="44" t="s">
        <v>5400</v>
      </c>
      <c r="E4" s="44" t="s">
        <v>5404</v>
      </c>
      <c r="F4" s="44" t="s">
        <v>5394</v>
      </c>
      <c r="G4" s="434">
        <v>50000</v>
      </c>
      <c r="H4" s="434">
        <v>50000</v>
      </c>
      <c r="I4" s="434">
        <v>49427.03</v>
      </c>
      <c r="J4" s="434">
        <v>0</v>
      </c>
    </row>
    <row r="5" spans="1:10" ht="12.75">
      <c r="A5" s="44">
        <f aca="true" t="shared" si="0" ref="A5:A68">A4+1</f>
        <v>3</v>
      </c>
      <c r="B5" s="44" t="s">
        <v>5408</v>
      </c>
      <c r="C5" s="44" t="s">
        <v>5391</v>
      </c>
      <c r="D5" s="44" t="s">
        <v>5392</v>
      </c>
      <c r="E5" s="44" t="s">
        <v>5409</v>
      </c>
      <c r="F5" s="44" t="s">
        <v>5402</v>
      </c>
      <c r="G5" s="434">
        <v>50000</v>
      </c>
      <c r="H5" s="434">
        <v>50000</v>
      </c>
      <c r="I5" s="434">
        <v>50000</v>
      </c>
      <c r="J5" s="434">
        <v>0</v>
      </c>
    </row>
    <row r="6" spans="1:10" ht="12.75">
      <c r="A6" s="44">
        <f t="shared" si="0"/>
        <v>4</v>
      </c>
      <c r="B6" s="44" t="s">
        <v>5412</v>
      </c>
      <c r="C6" s="44" t="s">
        <v>5391</v>
      </c>
      <c r="D6" s="44" t="s">
        <v>5406</v>
      </c>
      <c r="E6" s="44" t="s">
        <v>5413</v>
      </c>
      <c r="F6" s="44" t="s">
        <v>5394</v>
      </c>
      <c r="G6" s="434">
        <v>40000</v>
      </c>
      <c r="H6" s="434">
        <v>40000</v>
      </c>
      <c r="I6" s="434">
        <v>39227</v>
      </c>
      <c r="J6" s="434">
        <v>0</v>
      </c>
    </row>
    <row r="7" spans="1:10" ht="12.75">
      <c r="A7" s="44">
        <f t="shared" si="0"/>
        <v>5</v>
      </c>
      <c r="B7" s="44" t="s">
        <v>5414</v>
      </c>
      <c r="C7" s="44" t="s">
        <v>5391</v>
      </c>
      <c r="D7" s="44" t="s">
        <v>5400</v>
      </c>
      <c r="E7" s="44" t="s">
        <v>5415</v>
      </c>
      <c r="F7" s="44" t="s">
        <v>5402</v>
      </c>
      <c r="G7" s="434">
        <v>49996.31</v>
      </c>
      <c r="H7" s="434">
        <v>49996.31</v>
      </c>
      <c r="I7" s="434">
        <v>49676.22</v>
      </c>
      <c r="J7" s="434">
        <v>0</v>
      </c>
    </row>
    <row r="8" spans="1:10" ht="12.75">
      <c r="A8" s="44">
        <f t="shared" si="0"/>
        <v>6</v>
      </c>
      <c r="B8" s="44" t="s">
        <v>5416</v>
      </c>
      <c r="C8" s="44" t="s">
        <v>5391</v>
      </c>
      <c r="D8" s="44" t="s">
        <v>5397</v>
      </c>
      <c r="E8" s="44" t="s">
        <v>5417</v>
      </c>
      <c r="F8" s="44" t="s">
        <v>5418</v>
      </c>
      <c r="G8" s="434">
        <v>49500</v>
      </c>
      <c r="H8" s="434">
        <v>49500</v>
      </c>
      <c r="I8" s="434">
        <v>49500</v>
      </c>
      <c r="J8" s="434">
        <v>0</v>
      </c>
    </row>
    <row r="9" spans="1:10" ht="12.75">
      <c r="A9" s="44">
        <f t="shared" si="0"/>
        <v>7</v>
      </c>
      <c r="B9" s="44" t="s">
        <v>5424</v>
      </c>
      <c r="C9" s="44" t="s">
        <v>5555</v>
      </c>
      <c r="D9" s="44" t="s">
        <v>5397</v>
      </c>
      <c r="E9" s="44" t="s">
        <v>5417</v>
      </c>
      <c r="F9" s="44" t="s">
        <v>5418</v>
      </c>
      <c r="G9" s="434">
        <v>67000</v>
      </c>
      <c r="H9" s="434">
        <v>67000</v>
      </c>
      <c r="I9" s="434">
        <v>67000</v>
      </c>
      <c r="J9" s="434">
        <v>0</v>
      </c>
    </row>
    <row r="10" spans="1:10" ht="12.75">
      <c r="A10" s="44">
        <f t="shared" si="0"/>
        <v>8</v>
      </c>
      <c r="B10" s="44" t="s">
        <v>5405</v>
      </c>
      <c r="C10" s="44" t="s">
        <v>5391</v>
      </c>
      <c r="D10" s="44" t="s">
        <v>5406</v>
      </c>
      <c r="E10" s="44" t="s">
        <v>5407</v>
      </c>
      <c r="F10" s="44" t="s">
        <v>5402</v>
      </c>
      <c r="G10" s="434">
        <v>50000</v>
      </c>
      <c r="H10" s="434">
        <v>50000</v>
      </c>
      <c r="I10" s="434">
        <v>50000</v>
      </c>
      <c r="J10" s="434">
        <v>0</v>
      </c>
    </row>
    <row r="11" spans="1:10" ht="12.75">
      <c r="A11" s="44">
        <f t="shared" si="0"/>
        <v>9</v>
      </c>
      <c r="B11" s="44" t="s">
        <v>5410</v>
      </c>
      <c r="C11" s="44" t="s">
        <v>5391</v>
      </c>
      <c r="D11" s="44" t="s">
        <v>5392</v>
      </c>
      <c r="E11" s="44" t="s">
        <v>5411</v>
      </c>
      <c r="F11" s="44" t="s">
        <v>5394</v>
      </c>
      <c r="G11" s="434">
        <v>50000</v>
      </c>
      <c r="H11" s="434">
        <v>50000</v>
      </c>
      <c r="I11" s="434">
        <v>50000</v>
      </c>
      <c r="J11" s="434">
        <v>0</v>
      </c>
    </row>
    <row r="12" spans="1:10" ht="12.75">
      <c r="A12" s="44">
        <f t="shared" si="0"/>
        <v>10</v>
      </c>
      <c r="B12" s="44" t="s">
        <v>5429</v>
      </c>
      <c r="C12" s="44" t="s">
        <v>5391</v>
      </c>
      <c r="D12" s="44" t="s">
        <v>5430</v>
      </c>
      <c r="E12" s="44" t="s">
        <v>5431</v>
      </c>
      <c r="F12" s="44" t="s">
        <v>5402</v>
      </c>
      <c r="G12" s="434">
        <v>49999.69</v>
      </c>
      <c r="H12" s="434">
        <v>49999.69</v>
      </c>
      <c r="I12" s="434">
        <f aca="true" t="shared" si="1" ref="I12:I35">G12</f>
        <v>49999.69</v>
      </c>
      <c r="J12" s="434">
        <v>0</v>
      </c>
    </row>
    <row r="13" spans="1:10" ht="12.75">
      <c r="A13" s="44">
        <f t="shared" si="0"/>
        <v>11</v>
      </c>
      <c r="B13" s="44" t="s">
        <v>5432</v>
      </c>
      <c r="C13" s="44" t="s">
        <v>5391</v>
      </c>
      <c r="D13" s="44" t="s">
        <v>5400</v>
      </c>
      <c r="E13" s="44" t="s">
        <v>5433</v>
      </c>
      <c r="F13" s="44" t="s">
        <v>5402</v>
      </c>
      <c r="G13" s="434">
        <v>23791.9</v>
      </c>
      <c r="H13" s="434">
        <v>23791.9</v>
      </c>
      <c r="I13" s="434">
        <f t="shared" si="1"/>
        <v>23791.9</v>
      </c>
      <c r="J13" s="434">
        <v>0</v>
      </c>
    </row>
    <row r="14" spans="1:10" ht="12.75">
      <c r="A14" s="44">
        <f t="shared" si="0"/>
        <v>12</v>
      </c>
      <c r="B14" s="44" t="s">
        <v>5434</v>
      </c>
      <c r="C14" s="44" t="s">
        <v>5391</v>
      </c>
      <c r="D14" s="44" t="s">
        <v>5430</v>
      </c>
      <c r="E14" s="44" t="s">
        <v>5435</v>
      </c>
      <c r="F14" s="44" t="s">
        <v>5418</v>
      </c>
      <c r="G14" s="434">
        <v>50000</v>
      </c>
      <c r="H14" s="434">
        <v>50000</v>
      </c>
      <c r="I14" s="434">
        <f t="shared" si="1"/>
        <v>50000</v>
      </c>
      <c r="J14" s="434">
        <v>0</v>
      </c>
    </row>
    <row r="15" spans="1:10" ht="12.75">
      <c r="A15" s="44">
        <f t="shared" si="0"/>
        <v>13</v>
      </c>
      <c r="B15" s="44" t="s">
        <v>5436</v>
      </c>
      <c r="C15" s="44" t="s">
        <v>5555</v>
      </c>
      <c r="D15" s="44" t="s">
        <v>5430</v>
      </c>
      <c r="E15" s="44" t="s">
        <v>5437</v>
      </c>
      <c r="F15" s="44" t="s">
        <v>5418</v>
      </c>
      <c r="G15" s="434">
        <v>70000</v>
      </c>
      <c r="H15" s="434">
        <v>70000</v>
      </c>
      <c r="I15" s="434">
        <f t="shared" si="1"/>
        <v>70000</v>
      </c>
      <c r="J15" s="434">
        <v>0</v>
      </c>
    </row>
    <row r="16" spans="1:10" ht="12.75">
      <c r="A16" s="44">
        <f t="shared" si="0"/>
        <v>14</v>
      </c>
      <c r="B16" s="44" t="s">
        <v>5438</v>
      </c>
      <c r="C16" s="44" t="s">
        <v>5391</v>
      </c>
      <c r="D16" s="44" t="s">
        <v>5400</v>
      </c>
      <c r="E16" s="44" t="s">
        <v>5439</v>
      </c>
      <c r="F16" s="44" t="s">
        <v>5418</v>
      </c>
      <c r="G16" s="434">
        <v>50000</v>
      </c>
      <c r="H16" s="434">
        <v>73150</v>
      </c>
      <c r="I16" s="434">
        <f t="shared" si="1"/>
        <v>50000</v>
      </c>
      <c r="J16" s="434">
        <v>23150</v>
      </c>
    </row>
    <row r="17" spans="1:10" ht="12.75">
      <c r="A17" s="44">
        <f t="shared" si="0"/>
        <v>15</v>
      </c>
      <c r="B17" s="44" t="s">
        <v>5440</v>
      </c>
      <c r="C17" s="44" t="s">
        <v>5391</v>
      </c>
      <c r="D17" s="44" t="s">
        <v>5406</v>
      </c>
      <c r="E17" s="44" t="s">
        <v>5441</v>
      </c>
      <c r="F17" s="44" t="s">
        <v>5418</v>
      </c>
      <c r="G17" s="434">
        <v>49993.28</v>
      </c>
      <c r="H17" s="434">
        <v>49993.28</v>
      </c>
      <c r="I17" s="434">
        <f t="shared" si="1"/>
        <v>49993.28</v>
      </c>
      <c r="J17" s="434">
        <v>0</v>
      </c>
    </row>
    <row r="18" spans="1:10" ht="12.75">
      <c r="A18" s="44">
        <f t="shared" si="0"/>
        <v>16</v>
      </c>
      <c r="B18" s="44" t="s">
        <v>5509</v>
      </c>
      <c r="C18" s="44" t="s">
        <v>5391</v>
      </c>
      <c r="D18" s="44" t="s">
        <v>5400</v>
      </c>
      <c r="E18" s="44" t="s">
        <v>5510</v>
      </c>
      <c r="F18" s="44" t="s">
        <v>5402</v>
      </c>
      <c r="G18" s="434">
        <v>50000</v>
      </c>
      <c r="H18" s="434">
        <v>50000</v>
      </c>
      <c r="I18" s="434">
        <f t="shared" si="1"/>
        <v>50000</v>
      </c>
      <c r="J18" s="434">
        <v>0</v>
      </c>
    </row>
    <row r="19" spans="1:10" ht="12.75">
      <c r="A19" s="44">
        <f t="shared" si="0"/>
        <v>17</v>
      </c>
      <c r="B19" s="44" t="s">
        <v>5442</v>
      </c>
      <c r="C19" s="44" t="s">
        <v>5391</v>
      </c>
      <c r="D19" s="44" t="s">
        <v>5406</v>
      </c>
      <c r="E19" s="44" t="s">
        <v>5443</v>
      </c>
      <c r="F19" s="44" t="s">
        <v>5444</v>
      </c>
      <c r="G19" s="434">
        <v>50000</v>
      </c>
      <c r="H19" s="434">
        <v>471758.45</v>
      </c>
      <c r="I19" s="434">
        <f t="shared" si="1"/>
        <v>50000</v>
      </c>
      <c r="J19" s="434">
        <v>421758.45</v>
      </c>
    </row>
    <row r="20" spans="1:10" ht="12.75">
      <c r="A20" s="44">
        <f t="shared" si="0"/>
        <v>18</v>
      </c>
      <c r="B20" s="44" t="s">
        <v>5445</v>
      </c>
      <c r="C20" s="44" t="s">
        <v>5391</v>
      </c>
      <c r="D20" s="44" t="s">
        <v>5406</v>
      </c>
      <c r="E20" s="44" t="s">
        <v>5443</v>
      </c>
      <c r="F20" s="44" t="s">
        <v>5444</v>
      </c>
      <c r="G20" s="434">
        <v>50000</v>
      </c>
      <c r="H20" s="434">
        <v>404691.4</v>
      </c>
      <c r="I20" s="434">
        <f t="shared" si="1"/>
        <v>50000</v>
      </c>
      <c r="J20" s="434">
        <v>354691.4</v>
      </c>
    </row>
    <row r="21" spans="1:10" ht="12.75">
      <c r="A21" s="44">
        <f t="shared" si="0"/>
        <v>19</v>
      </c>
      <c r="B21" s="44" t="s">
        <v>5446</v>
      </c>
      <c r="C21" s="44" t="s">
        <v>5391</v>
      </c>
      <c r="D21" s="44" t="s">
        <v>5406</v>
      </c>
      <c r="E21" s="44" t="s">
        <v>5413</v>
      </c>
      <c r="F21" s="44" t="s">
        <v>5444</v>
      </c>
      <c r="G21" s="434">
        <v>50000</v>
      </c>
      <c r="H21" s="434">
        <v>50000</v>
      </c>
      <c r="I21" s="434">
        <f t="shared" si="1"/>
        <v>50000</v>
      </c>
      <c r="J21" s="434">
        <v>0</v>
      </c>
    </row>
    <row r="22" spans="1:10" ht="12.75">
      <c r="A22" s="44">
        <f t="shared" si="0"/>
        <v>20</v>
      </c>
      <c r="B22" s="44" t="s">
        <v>5447</v>
      </c>
      <c r="C22" s="44" t="s">
        <v>5391</v>
      </c>
      <c r="D22" s="44" t="s">
        <v>5406</v>
      </c>
      <c r="E22" s="44" t="s">
        <v>5413</v>
      </c>
      <c r="F22" s="44" t="s">
        <v>5444</v>
      </c>
      <c r="G22" s="434">
        <v>50000</v>
      </c>
      <c r="H22" s="434">
        <v>50000</v>
      </c>
      <c r="I22" s="434">
        <f t="shared" si="1"/>
        <v>50000</v>
      </c>
      <c r="J22" s="434">
        <v>0</v>
      </c>
    </row>
    <row r="23" spans="1:10" ht="12.75">
      <c r="A23" s="44">
        <f t="shared" si="0"/>
        <v>21</v>
      </c>
      <c r="B23" s="44" t="s">
        <v>5448</v>
      </c>
      <c r="C23" s="44" t="s">
        <v>5391</v>
      </c>
      <c r="D23" s="44" t="s">
        <v>5406</v>
      </c>
      <c r="E23" s="44" t="s">
        <v>5413</v>
      </c>
      <c r="F23" s="44" t="s">
        <v>5444</v>
      </c>
      <c r="G23" s="434">
        <v>50000</v>
      </c>
      <c r="H23" s="434">
        <v>50000</v>
      </c>
      <c r="I23" s="434">
        <f t="shared" si="1"/>
        <v>50000</v>
      </c>
      <c r="J23" s="434">
        <v>0</v>
      </c>
    </row>
    <row r="24" spans="1:10" ht="12.75">
      <c r="A24" s="44">
        <f t="shared" si="0"/>
        <v>22</v>
      </c>
      <c r="B24" s="44" t="s">
        <v>5449</v>
      </c>
      <c r="C24" s="44" t="s">
        <v>5391</v>
      </c>
      <c r="D24" s="44" t="s">
        <v>5400</v>
      </c>
      <c r="E24" s="44" t="s">
        <v>5450</v>
      </c>
      <c r="F24" s="44" t="s">
        <v>5444</v>
      </c>
      <c r="G24" s="434">
        <v>50000</v>
      </c>
      <c r="H24" s="434">
        <v>50000</v>
      </c>
      <c r="I24" s="434">
        <f t="shared" si="1"/>
        <v>50000</v>
      </c>
      <c r="J24" s="434">
        <v>0</v>
      </c>
    </row>
    <row r="25" spans="1:10" ht="12.75">
      <c r="A25" s="44">
        <f t="shared" si="0"/>
        <v>23</v>
      </c>
      <c r="B25" s="44" t="s">
        <v>5451</v>
      </c>
      <c r="C25" s="44" t="s">
        <v>5391</v>
      </c>
      <c r="D25" s="44" t="s">
        <v>5400</v>
      </c>
      <c r="E25" s="44" t="s">
        <v>5450</v>
      </c>
      <c r="F25" s="44" t="s">
        <v>5444</v>
      </c>
      <c r="G25" s="434">
        <v>50000</v>
      </c>
      <c r="H25" s="434">
        <v>50000</v>
      </c>
      <c r="I25" s="434">
        <f t="shared" si="1"/>
        <v>50000</v>
      </c>
      <c r="J25" s="434">
        <v>0</v>
      </c>
    </row>
    <row r="26" spans="1:10" ht="12.75">
      <c r="A26" s="44">
        <f t="shared" si="0"/>
        <v>24</v>
      </c>
      <c r="B26" s="44" t="s">
        <v>5452</v>
      </c>
      <c r="C26" s="44" t="s">
        <v>5555</v>
      </c>
      <c r="D26" s="44" t="s">
        <v>5430</v>
      </c>
      <c r="E26" s="44" t="s">
        <v>5453</v>
      </c>
      <c r="F26" s="44" t="s">
        <v>5394</v>
      </c>
      <c r="G26" s="434">
        <v>70000</v>
      </c>
      <c r="H26" s="434">
        <v>230000</v>
      </c>
      <c r="I26" s="434">
        <f t="shared" si="1"/>
        <v>70000</v>
      </c>
      <c r="J26" s="434">
        <v>160000</v>
      </c>
    </row>
    <row r="27" spans="1:10" ht="12.75">
      <c r="A27" s="44">
        <f t="shared" si="0"/>
        <v>25</v>
      </c>
      <c r="B27" s="44" t="s">
        <v>5454</v>
      </c>
      <c r="C27" s="44" t="s">
        <v>5391</v>
      </c>
      <c r="D27" s="44" t="s">
        <v>5430</v>
      </c>
      <c r="E27" s="44" t="s">
        <v>5455</v>
      </c>
      <c r="F27" s="44" t="s">
        <v>5418</v>
      </c>
      <c r="G27" s="434">
        <v>50000</v>
      </c>
      <c r="H27" s="434">
        <v>62854.7</v>
      </c>
      <c r="I27" s="434">
        <f t="shared" si="1"/>
        <v>50000</v>
      </c>
      <c r="J27" s="434">
        <v>12854.7</v>
      </c>
    </row>
    <row r="28" spans="1:10" ht="12.75">
      <c r="A28" s="44">
        <f t="shared" si="0"/>
        <v>26</v>
      </c>
      <c r="B28" s="44" t="s">
        <v>5456</v>
      </c>
      <c r="C28" s="44" t="s">
        <v>5391</v>
      </c>
      <c r="D28" s="44" t="s">
        <v>5430</v>
      </c>
      <c r="E28" s="44" t="s">
        <v>5455</v>
      </c>
      <c r="F28" s="44" t="s">
        <v>5418</v>
      </c>
      <c r="G28" s="434">
        <v>50000</v>
      </c>
      <c r="H28" s="434">
        <v>65054.72</v>
      </c>
      <c r="I28" s="434">
        <f t="shared" si="1"/>
        <v>50000</v>
      </c>
      <c r="J28" s="434">
        <v>15054.72</v>
      </c>
    </row>
    <row r="29" spans="1:10" ht="12.75">
      <c r="A29" s="44">
        <f t="shared" si="0"/>
        <v>27</v>
      </c>
      <c r="B29" s="44" t="s">
        <v>5457</v>
      </c>
      <c r="C29" s="44" t="s">
        <v>5555</v>
      </c>
      <c r="D29" s="44" t="s">
        <v>5397</v>
      </c>
      <c r="E29" s="44" t="s">
        <v>5458</v>
      </c>
      <c r="F29" s="44" t="s">
        <v>5418</v>
      </c>
      <c r="G29" s="434">
        <v>69824.81</v>
      </c>
      <c r="H29" s="434">
        <v>69824.81</v>
      </c>
      <c r="I29" s="434">
        <f t="shared" si="1"/>
        <v>69824.81</v>
      </c>
      <c r="J29" s="434">
        <v>0</v>
      </c>
    </row>
    <row r="30" spans="1:10" ht="12.75">
      <c r="A30" s="44">
        <f t="shared" si="0"/>
        <v>28</v>
      </c>
      <c r="B30" s="44" t="s">
        <v>5459</v>
      </c>
      <c r="C30" s="44" t="s">
        <v>5391</v>
      </c>
      <c r="D30" s="44" t="s">
        <v>5406</v>
      </c>
      <c r="E30" s="44" t="s">
        <v>5413</v>
      </c>
      <c r="F30" s="44" t="s">
        <v>5418</v>
      </c>
      <c r="G30" s="434">
        <v>50000</v>
      </c>
      <c r="H30" s="434">
        <v>50000</v>
      </c>
      <c r="I30" s="434">
        <f t="shared" si="1"/>
        <v>50000</v>
      </c>
      <c r="J30" s="434">
        <v>0</v>
      </c>
    </row>
    <row r="31" spans="1:10" ht="12.75">
      <c r="A31" s="44">
        <f t="shared" si="0"/>
        <v>29</v>
      </c>
      <c r="B31" s="44" t="s">
        <v>5460</v>
      </c>
      <c r="C31" s="44" t="s">
        <v>5391</v>
      </c>
      <c r="D31" s="44" t="s">
        <v>5406</v>
      </c>
      <c r="E31" s="44" t="s">
        <v>5413</v>
      </c>
      <c r="F31" s="44" t="s">
        <v>5418</v>
      </c>
      <c r="G31" s="434">
        <v>40000</v>
      </c>
      <c r="H31" s="434">
        <v>40000</v>
      </c>
      <c r="I31" s="434">
        <f t="shared" si="1"/>
        <v>40000</v>
      </c>
      <c r="J31" s="434">
        <v>0</v>
      </c>
    </row>
    <row r="32" spans="1:10" ht="12.75">
      <c r="A32" s="44">
        <f t="shared" si="0"/>
        <v>30</v>
      </c>
      <c r="B32" s="44" t="s">
        <v>5461</v>
      </c>
      <c r="C32" s="44" t="s">
        <v>5391</v>
      </c>
      <c r="D32" s="44" t="s">
        <v>5406</v>
      </c>
      <c r="E32" s="44" t="s">
        <v>5462</v>
      </c>
      <c r="F32" s="44" t="s">
        <v>5418</v>
      </c>
      <c r="G32" s="434">
        <v>50000</v>
      </c>
      <c r="H32" s="434">
        <v>50000</v>
      </c>
      <c r="I32" s="434">
        <f t="shared" si="1"/>
        <v>50000</v>
      </c>
      <c r="J32" s="434">
        <v>0</v>
      </c>
    </row>
    <row r="33" spans="1:10" ht="12.75">
      <c r="A33" s="44">
        <f t="shared" si="0"/>
        <v>31</v>
      </c>
      <c r="B33" s="44" t="s">
        <v>5463</v>
      </c>
      <c r="C33" s="44" t="s">
        <v>5391</v>
      </c>
      <c r="D33" s="44" t="s">
        <v>5400</v>
      </c>
      <c r="E33" s="44" t="s">
        <v>5464</v>
      </c>
      <c r="F33" s="44" t="s">
        <v>5418</v>
      </c>
      <c r="G33" s="434">
        <v>50000</v>
      </c>
      <c r="H33" s="434">
        <v>55000</v>
      </c>
      <c r="I33" s="434">
        <f t="shared" si="1"/>
        <v>50000</v>
      </c>
      <c r="J33" s="434">
        <v>5000</v>
      </c>
    </row>
    <row r="34" spans="1:10" ht="12.75">
      <c r="A34" s="44">
        <f t="shared" si="0"/>
        <v>32</v>
      </c>
      <c r="B34" s="44" t="s">
        <v>5465</v>
      </c>
      <c r="C34" s="44" t="s">
        <v>5391</v>
      </c>
      <c r="D34" s="44" t="s">
        <v>5406</v>
      </c>
      <c r="E34" s="44" t="s">
        <v>5413</v>
      </c>
      <c r="F34" s="44" t="s">
        <v>5444</v>
      </c>
      <c r="G34" s="434">
        <v>50000</v>
      </c>
      <c r="H34" s="434">
        <v>50000</v>
      </c>
      <c r="I34" s="434">
        <f t="shared" si="1"/>
        <v>50000</v>
      </c>
      <c r="J34" s="434">
        <v>0</v>
      </c>
    </row>
    <row r="35" spans="1:10" ht="12.75">
      <c r="A35" s="44">
        <f t="shared" si="0"/>
        <v>33</v>
      </c>
      <c r="B35" s="44" t="s">
        <v>5466</v>
      </c>
      <c r="C35" s="44" t="s">
        <v>5391</v>
      </c>
      <c r="D35" s="44" t="s">
        <v>5406</v>
      </c>
      <c r="E35" s="44" t="s">
        <v>5413</v>
      </c>
      <c r="F35" s="44" t="s">
        <v>5444</v>
      </c>
      <c r="G35" s="434">
        <v>50000</v>
      </c>
      <c r="H35" s="434">
        <v>50000</v>
      </c>
      <c r="I35" s="434">
        <f t="shared" si="1"/>
        <v>50000</v>
      </c>
      <c r="J35" s="434">
        <v>0</v>
      </c>
    </row>
    <row r="36" spans="1:10" ht="12.75">
      <c r="A36" s="44">
        <f t="shared" si="0"/>
        <v>34</v>
      </c>
      <c r="B36" s="44" t="s">
        <v>5425</v>
      </c>
      <c r="C36" s="44" t="s">
        <v>5391</v>
      </c>
      <c r="D36" s="44" t="s">
        <v>5400</v>
      </c>
      <c r="E36" s="44" t="s">
        <v>5426</v>
      </c>
      <c r="F36" s="44" t="s">
        <v>5394</v>
      </c>
      <c r="G36" s="434">
        <v>50000</v>
      </c>
      <c r="H36" s="434">
        <v>50000</v>
      </c>
      <c r="I36" s="434">
        <v>50000</v>
      </c>
      <c r="J36" s="434">
        <v>0</v>
      </c>
    </row>
    <row r="37" spans="1:10" ht="12.75">
      <c r="A37" s="44">
        <f t="shared" si="0"/>
        <v>35</v>
      </c>
      <c r="B37" s="44" t="s">
        <v>5467</v>
      </c>
      <c r="C37" s="44" t="s">
        <v>5391</v>
      </c>
      <c r="D37" s="44" t="s">
        <v>5400</v>
      </c>
      <c r="E37" s="44" t="s">
        <v>5433</v>
      </c>
      <c r="F37" s="44" t="s">
        <v>5402</v>
      </c>
      <c r="G37" s="434">
        <v>11675.47</v>
      </c>
      <c r="H37" s="434">
        <v>11675.47</v>
      </c>
      <c r="I37" s="434">
        <f>G37</f>
        <v>11675.47</v>
      </c>
      <c r="J37" s="434">
        <v>0</v>
      </c>
    </row>
    <row r="38" spans="1:10" ht="12.75">
      <c r="A38" s="44">
        <f t="shared" si="0"/>
        <v>36</v>
      </c>
      <c r="B38" s="44" t="s">
        <v>5468</v>
      </c>
      <c r="C38" s="44" t="s">
        <v>5391</v>
      </c>
      <c r="D38" s="44" t="s">
        <v>5406</v>
      </c>
      <c r="E38" s="44" t="s">
        <v>5469</v>
      </c>
      <c r="F38" s="44" t="s">
        <v>5418</v>
      </c>
      <c r="G38" s="434">
        <v>45000</v>
      </c>
      <c r="H38" s="434">
        <v>45000</v>
      </c>
      <c r="I38" s="434">
        <f>G38</f>
        <v>45000</v>
      </c>
      <c r="J38" s="434">
        <v>0</v>
      </c>
    </row>
    <row r="39" spans="1:10" ht="12.75">
      <c r="A39" s="44">
        <f t="shared" si="0"/>
        <v>37</v>
      </c>
      <c r="B39" s="44" t="s">
        <v>5470</v>
      </c>
      <c r="C39" s="44" t="s">
        <v>5391</v>
      </c>
      <c r="D39" s="44" t="s">
        <v>5406</v>
      </c>
      <c r="E39" s="44" t="s">
        <v>5469</v>
      </c>
      <c r="F39" s="44" t="s">
        <v>5418</v>
      </c>
      <c r="G39" s="434">
        <v>50000</v>
      </c>
      <c r="H39" s="434">
        <v>50000</v>
      </c>
      <c r="I39" s="434">
        <f>G39</f>
        <v>50000</v>
      </c>
      <c r="J39" s="434">
        <v>0</v>
      </c>
    </row>
    <row r="40" spans="1:10" ht="12.75">
      <c r="A40" s="44">
        <f t="shared" si="0"/>
        <v>38</v>
      </c>
      <c r="B40" s="44" t="s">
        <v>5473</v>
      </c>
      <c r="C40" s="44" t="s">
        <v>5391</v>
      </c>
      <c r="D40" s="44" t="s">
        <v>5397</v>
      </c>
      <c r="E40" s="44" t="s">
        <v>5474</v>
      </c>
      <c r="F40" s="44" t="s">
        <v>5418</v>
      </c>
      <c r="G40" s="434">
        <v>48000</v>
      </c>
      <c r="H40" s="434">
        <v>48000</v>
      </c>
      <c r="I40" s="434">
        <f>G40</f>
        <v>48000</v>
      </c>
      <c r="J40" s="434">
        <v>0</v>
      </c>
    </row>
    <row r="41" spans="1:10" ht="12.75">
      <c r="A41" s="44">
        <f t="shared" si="0"/>
        <v>39</v>
      </c>
      <c r="B41" s="44" t="s">
        <v>5475</v>
      </c>
      <c r="C41" s="44" t="s">
        <v>5391</v>
      </c>
      <c r="D41" s="44" t="s">
        <v>5400</v>
      </c>
      <c r="E41" s="44" t="s">
        <v>5476</v>
      </c>
      <c r="F41" s="44" t="s">
        <v>5477</v>
      </c>
      <c r="G41" s="434">
        <v>50000</v>
      </c>
      <c r="H41" s="434">
        <v>50000</v>
      </c>
      <c r="I41" s="434">
        <f>G41</f>
        <v>50000</v>
      </c>
      <c r="J41" s="434">
        <v>0</v>
      </c>
    </row>
    <row r="42" spans="1:10" ht="12.75">
      <c r="A42" s="44">
        <f t="shared" si="0"/>
        <v>40</v>
      </c>
      <c r="B42" s="44" t="s">
        <v>5396</v>
      </c>
      <c r="C42" s="44" t="s">
        <v>5391</v>
      </c>
      <c r="D42" s="44" t="s">
        <v>5397</v>
      </c>
      <c r="E42" s="44" t="s">
        <v>5398</v>
      </c>
      <c r="F42" s="44" t="s">
        <v>5394</v>
      </c>
      <c r="G42" s="434">
        <v>50000</v>
      </c>
      <c r="H42" s="434">
        <v>61000</v>
      </c>
      <c r="I42" s="434">
        <v>49813.49</v>
      </c>
      <c r="J42" s="434">
        <v>11000</v>
      </c>
    </row>
    <row r="43" spans="1:10" ht="12.75">
      <c r="A43" s="44">
        <f t="shared" si="0"/>
        <v>41</v>
      </c>
      <c r="B43" s="44" t="s">
        <v>5478</v>
      </c>
      <c r="C43" s="44" t="s">
        <v>5391</v>
      </c>
      <c r="D43" s="44" t="s">
        <v>5406</v>
      </c>
      <c r="E43" s="44" t="s">
        <v>5413</v>
      </c>
      <c r="F43" s="44" t="s">
        <v>5418</v>
      </c>
      <c r="G43" s="434">
        <v>50000</v>
      </c>
      <c r="H43" s="434">
        <v>50000</v>
      </c>
      <c r="I43" s="434">
        <f aca="true" t="shared" si="2" ref="I43:I50">G43</f>
        <v>50000</v>
      </c>
      <c r="J43" s="434">
        <v>0</v>
      </c>
    </row>
    <row r="44" spans="1:10" ht="12.75">
      <c r="A44" s="44">
        <f t="shared" si="0"/>
        <v>42</v>
      </c>
      <c r="B44" s="44" t="s">
        <v>5479</v>
      </c>
      <c r="C44" s="44" t="s">
        <v>5391</v>
      </c>
      <c r="D44" s="44" t="s">
        <v>5430</v>
      </c>
      <c r="E44" s="44" t="s">
        <v>5480</v>
      </c>
      <c r="F44" s="44" t="s">
        <v>5418</v>
      </c>
      <c r="G44" s="434">
        <v>40000</v>
      </c>
      <c r="H44" s="434">
        <v>49876.04</v>
      </c>
      <c r="I44" s="434">
        <f t="shared" si="2"/>
        <v>40000</v>
      </c>
      <c r="J44" s="434">
        <v>9876.04</v>
      </c>
    </row>
    <row r="45" spans="1:10" ht="12.75">
      <c r="A45" s="44">
        <f t="shared" si="0"/>
        <v>43</v>
      </c>
      <c r="B45" s="44" t="s">
        <v>5481</v>
      </c>
      <c r="C45" s="44" t="s">
        <v>5391</v>
      </c>
      <c r="D45" s="44" t="s">
        <v>5430</v>
      </c>
      <c r="E45" s="44" t="s">
        <v>5480</v>
      </c>
      <c r="F45" s="44" t="s">
        <v>5418</v>
      </c>
      <c r="G45" s="434">
        <v>40000</v>
      </c>
      <c r="H45" s="434">
        <v>49952.76</v>
      </c>
      <c r="I45" s="434">
        <f t="shared" si="2"/>
        <v>40000</v>
      </c>
      <c r="J45" s="434">
        <v>9952.76</v>
      </c>
    </row>
    <row r="46" spans="1:10" ht="12.75">
      <c r="A46" s="44">
        <f t="shared" si="0"/>
        <v>44</v>
      </c>
      <c r="B46" s="44" t="s">
        <v>5482</v>
      </c>
      <c r="C46" s="44" t="s">
        <v>5391</v>
      </c>
      <c r="D46" s="44" t="s">
        <v>5400</v>
      </c>
      <c r="E46" s="44" t="s">
        <v>5439</v>
      </c>
      <c r="F46" s="44" t="s">
        <v>5418</v>
      </c>
      <c r="G46" s="434">
        <v>49889.4</v>
      </c>
      <c r="H46" s="434">
        <v>99889.4</v>
      </c>
      <c r="I46" s="434">
        <f t="shared" si="2"/>
        <v>49889.4</v>
      </c>
      <c r="J46" s="434">
        <v>50000</v>
      </c>
    </row>
    <row r="47" spans="1:10" ht="12.75">
      <c r="A47" s="44">
        <f t="shared" si="0"/>
        <v>45</v>
      </c>
      <c r="B47" s="44" t="s">
        <v>5484</v>
      </c>
      <c r="C47" s="44" t="s">
        <v>5391</v>
      </c>
      <c r="D47" s="44" t="s">
        <v>5406</v>
      </c>
      <c r="E47" s="44" t="s">
        <v>5413</v>
      </c>
      <c r="F47" s="44" t="s">
        <v>5444</v>
      </c>
      <c r="G47" s="434">
        <v>50000</v>
      </c>
      <c r="H47" s="434">
        <v>50000</v>
      </c>
      <c r="I47" s="434">
        <f t="shared" si="2"/>
        <v>50000</v>
      </c>
      <c r="J47" s="434">
        <v>0</v>
      </c>
    </row>
    <row r="48" spans="1:10" ht="12.75">
      <c r="A48" s="44">
        <f t="shared" si="0"/>
        <v>46</v>
      </c>
      <c r="B48" s="44" t="s">
        <v>5486</v>
      </c>
      <c r="C48" s="44" t="s">
        <v>5391</v>
      </c>
      <c r="D48" s="44" t="s">
        <v>5400</v>
      </c>
      <c r="E48" s="44" t="s">
        <v>5487</v>
      </c>
      <c r="F48" s="44" t="s">
        <v>5444</v>
      </c>
      <c r="G48" s="434">
        <v>50000</v>
      </c>
      <c r="H48" s="434">
        <v>50000</v>
      </c>
      <c r="I48" s="434">
        <f t="shared" si="2"/>
        <v>50000</v>
      </c>
      <c r="J48" s="434">
        <v>0</v>
      </c>
    </row>
    <row r="49" spans="1:10" ht="12.75">
      <c r="A49" s="44">
        <f t="shared" si="0"/>
        <v>47</v>
      </c>
      <c r="B49" s="44" t="s">
        <v>5488</v>
      </c>
      <c r="C49" s="44" t="s">
        <v>5391</v>
      </c>
      <c r="D49" s="44" t="s">
        <v>5392</v>
      </c>
      <c r="E49" s="44" t="s">
        <v>5489</v>
      </c>
      <c r="F49" s="44" t="s">
        <v>5444</v>
      </c>
      <c r="G49" s="434">
        <v>50000</v>
      </c>
      <c r="H49" s="434">
        <v>50000</v>
      </c>
      <c r="I49" s="434">
        <f t="shared" si="2"/>
        <v>50000</v>
      </c>
      <c r="J49" s="434">
        <v>0</v>
      </c>
    </row>
    <row r="50" spans="1:10" ht="12.75">
      <c r="A50" s="44">
        <f t="shared" si="0"/>
        <v>48</v>
      </c>
      <c r="B50" s="44" t="s">
        <v>5490</v>
      </c>
      <c r="C50" s="44" t="s">
        <v>5391</v>
      </c>
      <c r="D50" s="44" t="s">
        <v>5392</v>
      </c>
      <c r="E50" s="44" t="s">
        <v>5489</v>
      </c>
      <c r="F50" s="44" t="s">
        <v>5444</v>
      </c>
      <c r="G50" s="434">
        <v>50000</v>
      </c>
      <c r="H50" s="434">
        <v>50000</v>
      </c>
      <c r="I50" s="434">
        <f t="shared" si="2"/>
        <v>50000</v>
      </c>
      <c r="J50" s="434">
        <v>0</v>
      </c>
    </row>
    <row r="51" spans="1:10" ht="12.75">
      <c r="A51" s="44">
        <f t="shared" si="0"/>
        <v>49</v>
      </c>
      <c r="B51" s="44" t="s">
        <v>5421</v>
      </c>
      <c r="C51" s="44" t="s">
        <v>5555</v>
      </c>
      <c r="D51" s="44" t="s">
        <v>5397</v>
      </c>
      <c r="E51" s="44" t="s">
        <v>5420</v>
      </c>
      <c r="F51" s="44" t="s">
        <v>5418</v>
      </c>
      <c r="G51" s="434">
        <v>70000</v>
      </c>
      <c r="H51" s="434">
        <v>70000</v>
      </c>
      <c r="I51" s="434">
        <v>69313.63</v>
      </c>
      <c r="J51" s="434">
        <v>0</v>
      </c>
    </row>
    <row r="52" spans="1:10" ht="12.75">
      <c r="A52" s="44">
        <f t="shared" si="0"/>
        <v>50</v>
      </c>
      <c r="B52" s="44" t="s">
        <v>5491</v>
      </c>
      <c r="C52" s="44" t="s">
        <v>5391</v>
      </c>
      <c r="D52" s="44" t="s">
        <v>5430</v>
      </c>
      <c r="E52" s="44" t="s">
        <v>5492</v>
      </c>
      <c r="F52" s="44" t="s">
        <v>5394</v>
      </c>
      <c r="G52" s="434">
        <v>38267.61</v>
      </c>
      <c r="H52" s="434">
        <v>38267.61</v>
      </c>
      <c r="I52" s="434">
        <f aca="true" t="shared" si="3" ref="I52:I63">G52</f>
        <v>38267.61</v>
      </c>
      <c r="J52" s="434">
        <v>0</v>
      </c>
    </row>
    <row r="53" spans="1:10" ht="12.75">
      <c r="A53" s="44">
        <f t="shared" si="0"/>
        <v>51</v>
      </c>
      <c r="B53" s="44" t="s">
        <v>5493</v>
      </c>
      <c r="C53" s="44" t="s">
        <v>5391</v>
      </c>
      <c r="D53" s="44" t="s">
        <v>5400</v>
      </c>
      <c r="E53" s="44" t="s">
        <v>5494</v>
      </c>
      <c r="F53" s="44" t="s">
        <v>5402</v>
      </c>
      <c r="G53" s="434">
        <v>50000</v>
      </c>
      <c r="H53" s="434">
        <v>50000</v>
      </c>
      <c r="I53" s="434">
        <f t="shared" si="3"/>
        <v>50000</v>
      </c>
      <c r="J53" s="434">
        <v>0</v>
      </c>
    </row>
    <row r="54" spans="1:10" ht="12.75">
      <c r="A54" s="44">
        <f t="shared" si="0"/>
        <v>52</v>
      </c>
      <c r="B54" s="44" t="s">
        <v>5495</v>
      </c>
      <c r="C54" s="44" t="s">
        <v>5391</v>
      </c>
      <c r="D54" s="44" t="s">
        <v>5400</v>
      </c>
      <c r="E54" s="44" t="s">
        <v>5496</v>
      </c>
      <c r="F54" s="44" t="s">
        <v>5402</v>
      </c>
      <c r="G54" s="434">
        <v>50000</v>
      </c>
      <c r="H54" s="434">
        <v>82009.83</v>
      </c>
      <c r="I54" s="434">
        <f t="shared" si="3"/>
        <v>50000</v>
      </c>
      <c r="J54" s="434">
        <v>32009.83</v>
      </c>
    </row>
    <row r="55" spans="1:10" ht="12.75">
      <c r="A55" s="44">
        <f t="shared" si="0"/>
        <v>53</v>
      </c>
      <c r="B55" s="44" t="s">
        <v>5497</v>
      </c>
      <c r="C55" s="44" t="s">
        <v>5391</v>
      </c>
      <c r="D55" s="44" t="s">
        <v>5400</v>
      </c>
      <c r="E55" s="44" t="s">
        <v>5494</v>
      </c>
      <c r="F55" s="44" t="s">
        <v>5418</v>
      </c>
      <c r="G55" s="434">
        <v>50000</v>
      </c>
      <c r="H55" s="434">
        <v>300000</v>
      </c>
      <c r="I55" s="434">
        <f t="shared" si="3"/>
        <v>50000</v>
      </c>
      <c r="J55" s="434">
        <v>250000</v>
      </c>
    </row>
    <row r="56" spans="1:10" ht="12.75">
      <c r="A56" s="44">
        <f t="shared" si="0"/>
        <v>54</v>
      </c>
      <c r="B56" s="44" t="s">
        <v>5498</v>
      </c>
      <c r="C56" s="44" t="s">
        <v>5391</v>
      </c>
      <c r="D56" s="44" t="s">
        <v>5400</v>
      </c>
      <c r="E56" s="44" t="s">
        <v>5401</v>
      </c>
      <c r="F56" s="44" t="s">
        <v>5418</v>
      </c>
      <c r="G56" s="434">
        <v>50000</v>
      </c>
      <c r="H56" s="434">
        <v>92000</v>
      </c>
      <c r="I56" s="434">
        <f t="shared" si="3"/>
        <v>50000</v>
      </c>
      <c r="J56" s="434">
        <v>42000</v>
      </c>
    </row>
    <row r="57" spans="1:10" ht="12.75">
      <c r="A57" s="44">
        <f t="shared" si="0"/>
        <v>55</v>
      </c>
      <c r="B57" s="44" t="s">
        <v>5499</v>
      </c>
      <c r="C57" s="44" t="s">
        <v>5391</v>
      </c>
      <c r="D57" s="44" t="s">
        <v>5400</v>
      </c>
      <c r="E57" s="44" t="s">
        <v>5494</v>
      </c>
      <c r="F57" s="44" t="s">
        <v>5418</v>
      </c>
      <c r="G57" s="434">
        <v>50000</v>
      </c>
      <c r="H57" s="434">
        <v>400000</v>
      </c>
      <c r="I57" s="434">
        <f t="shared" si="3"/>
        <v>50000</v>
      </c>
      <c r="J57" s="434">
        <v>350000</v>
      </c>
    </row>
    <row r="58" spans="1:10" ht="12.75">
      <c r="A58" s="44">
        <f t="shared" si="0"/>
        <v>56</v>
      </c>
      <c r="B58" s="44" t="s">
        <v>5506</v>
      </c>
      <c r="C58" s="44" t="s">
        <v>5391</v>
      </c>
      <c r="D58" s="44" t="s">
        <v>5400</v>
      </c>
      <c r="E58" s="44" t="s">
        <v>5450</v>
      </c>
      <c r="F58" s="44" t="s">
        <v>5444</v>
      </c>
      <c r="G58" s="434">
        <v>50000</v>
      </c>
      <c r="H58" s="434">
        <v>50000</v>
      </c>
      <c r="I58" s="434">
        <f t="shared" si="3"/>
        <v>50000</v>
      </c>
      <c r="J58" s="434">
        <v>0</v>
      </c>
    </row>
    <row r="59" spans="1:10" ht="12.75">
      <c r="A59" s="44">
        <f t="shared" si="0"/>
        <v>57</v>
      </c>
      <c r="B59" s="44" t="s">
        <v>5511</v>
      </c>
      <c r="C59" s="44" t="s">
        <v>5391</v>
      </c>
      <c r="D59" s="44" t="s">
        <v>5406</v>
      </c>
      <c r="E59" s="44" t="s">
        <v>5407</v>
      </c>
      <c r="F59" s="44" t="s">
        <v>5402</v>
      </c>
      <c r="G59" s="434">
        <v>50000</v>
      </c>
      <c r="H59" s="434">
        <v>50000</v>
      </c>
      <c r="I59" s="434">
        <f t="shared" si="3"/>
        <v>50000</v>
      </c>
      <c r="J59" s="434">
        <v>0</v>
      </c>
    </row>
    <row r="60" spans="1:10" ht="12.75">
      <c r="A60" s="44">
        <f t="shared" si="0"/>
        <v>58</v>
      </c>
      <c r="B60" s="44" t="s">
        <v>5514</v>
      </c>
      <c r="C60" s="44" t="s">
        <v>5391</v>
      </c>
      <c r="D60" s="44" t="s">
        <v>5397</v>
      </c>
      <c r="E60" s="44" t="s">
        <v>5515</v>
      </c>
      <c r="F60" s="44" t="s">
        <v>5418</v>
      </c>
      <c r="G60" s="434">
        <v>49750</v>
      </c>
      <c r="H60" s="434">
        <v>49750</v>
      </c>
      <c r="I60" s="434">
        <f t="shared" si="3"/>
        <v>49750</v>
      </c>
      <c r="J60" s="434">
        <v>0</v>
      </c>
    </row>
    <row r="61" spans="1:10" ht="12.75">
      <c r="A61" s="44">
        <f t="shared" si="0"/>
        <v>59</v>
      </c>
      <c r="B61" s="44" t="s">
        <v>5516</v>
      </c>
      <c r="C61" s="44" t="s">
        <v>5391</v>
      </c>
      <c r="D61" s="44" t="s">
        <v>5397</v>
      </c>
      <c r="E61" s="44" t="s">
        <v>5458</v>
      </c>
      <c r="F61" s="44" t="s">
        <v>5418</v>
      </c>
      <c r="G61" s="434">
        <v>50000</v>
      </c>
      <c r="H61" s="434">
        <v>50000</v>
      </c>
      <c r="I61" s="434">
        <f t="shared" si="3"/>
        <v>50000</v>
      </c>
      <c r="J61" s="434">
        <v>0</v>
      </c>
    </row>
    <row r="62" spans="1:10" ht="12.75">
      <c r="A62" s="44">
        <f t="shared" si="0"/>
        <v>60</v>
      </c>
      <c r="B62" s="44" t="s">
        <v>5517</v>
      </c>
      <c r="C62" s="44" t="s">
        <v>5391</v>
      </c>
      <c r="D62" s="44" t="s">
        <v>5397</v>
      </c>
      <c r="E62" s="44" t="s">
        <v>5458</v>
      </c>
      <c r="F62" s="44" t="s">
        <v>5418</v>
      </c>
      <c r="G62" s="434">
        <v>50000</v>
      </c>
      <c r="H62" s="434">
        <v>50000</v>
      </c>
      <c r="I62" s="434">
        <f t="shared" si="3"/>
        <v>50000</v>
      </c>
      <c r="J62" s="434">
        <v>0</v>
      </c>
    </row>
    <row r="63" spans="1:10" ht="12.75">
      <c r="A63" s="44">
        <f t="shared" si="0"/>
        <v>61</v>
      </c>
      <c r="B63" s="44" t="s">
        <v>5525</v>
      </c>
      <c r="C63" s="44" t="s">
        <v>5391</v>
      </c>
      <c r="D63" s="44" t="s">
        <v>5406</v>
      </c>
      <c r="E63" s="44" t="s">
        <v>5519</v>
      </c>
      <c r="F63" s="44" t="s">
        <v>5477</v>
      </c>
      <c r="G63" s="434">
        <v>50000</v>
      </c>
      <c r="H63" s="434">
        <v>50000</v>
      </c>
      <c r="I63" s="434">
        <f t="shared" si="3"/>
        <v>50000</v>
      </c>
      <c r="J63" s="434">
        <v>0</v>
      </c>
    </row>
    <row r="64" spans="1:10" ht="12.75">
      <c r="A64" s="44">
        <f t="shared" si="0"/>
        <v>62</v>
      </c>
      <c r="B64" s="44" t="s">
        <v>5390</v>
      </c>
      <c r="C64" s="44" t="s">
        <v>5391</v>
      </c>
      <c r="D64" s="44" t="s">
        <v>5392</v>
      </c>
      <c r="E64" s="44" t="s">
        <v>5393</v>
      </c>
      <c r="F64" s="44" t="s">
        <v>5394</v>
      </c>
      <c r="G64" s="434">
        <v>50000</v>
      </c>
      <c r="H64" s="434">
        <v>76028.78</v>
      </c>
      <c r="I64" s="434">
        <v>50000</v>
      </c>
      <c r="J64" s="434">
        <v>26028.78</v>
      </c>
    </row>
    <row r="65" spans="1:10" ht="12.75">
      <c r="A65" s="44">
        <f t="shared" si="0"/>
        <v>63</v>
      </c>
      <c r="B65" s="44" t="s">
        <v>5526</v>
      </c>
      <c r="C65" s="44" t="s">
        <v>5391</v>
      </c>
      <c r="D65" s="44" t="s">
        <v>5400</v>
      </c>
      <c r="E65" s="44" t="s">
        <v>5510</v>
      </c>
      <c r="F65" s="44" t="s">
        <v>5402</v>
      </c>
      <c r="G65" s="434">
        <v>50000</v>
      </c>
      <c r="H65" s="434">
        <v>50000</v>
      </c>
      <c r="I65" s="434">
        <f aca="true" t="shared" si="4" ref="I65:I89">G65</f>
        <v>50000</v>
      </c>
      <c r="J65" s="434">
        <v>0</v>
      </c>
    </row>
    <row r="66" spans="1:10" ht="12.75">
      <c r="A66" s="44">
        <f t="shared" si="0"/>
        <v>64</v>
      </c>
      <c r="B66" s="44" t="s">
        <v>5527</v>
      </c>
      <c r="C66" s="44" t="s">
        <v>5391</v>
      </c>
      <c r="D66" s="44" t="s">
        <v>5430</v>
      </c>
      <c r="E66" s="44" t="s">
        <v>5431</v>
      </c>
      <c r="F66" s="44" t="s">
        <v>5402</v>
      </c>
      <c r="G66" s="434">
        <v>49999.75</v>
      </c>
      <c r="H66" s="434">
        <v>49999.75</v>
      </c>
      <c r="I66" s="434">
        <f t="shared" si="4"/>
        <v>49999.75</v>
      </c>
      <c r="J66" s="434">
        <v>0</v>
      </c>
    </row>
    <row r="67" spans="1:10" ht="12.75">
      <c r="A67" s="44">
        <f t="shared" si="0"/>
        <v>65</v>
      </c>
      <c r="B67" s="44" t="s">
        <v>5528</v>
      </c>
      <c r="C67" s="44" t="s">
        <v>5391</v>
      </c>
      <c r="D67" s="44" t="s">
        <v>5406</v>
      </c>
      <c r="E67" s="44" t="s">
        <v>5407</v>
      </c>
      <c r="F67" s="44" t="s">
        <v>5402</v>
      </c>
      <c r="G67" s="434">
        <v>50000</v>
      </c>
      <c r="H67" s="434">
        <v>50000</v>
      </c>
      <c r="I67" s="434">
        <f t="shared" si="4"/>
        <v>50000</v>
      </c>
      <c r="J67" s="434">
        <v>0</v>
      </c>
    </row>
    <row r="68" spans="1:10" ht="12.75">
      <c r="A68" s="44">
        <f t="shared" si="0"/>
        <v>66</v>
      </c>
      <c r="B68" s="44" t="s">
        <v>5529</v>
      </c>
      <c r="C68" s="44" t="s">
        <v>5391</v>
      </c>
      <c r="D68" s="44" t="s">
        <v>5400</v>
      </c>
      <c r="E68" s="44" t="s">
        <v>5494</v>
      </c>
      <c r="F68" s="44" t="s">
        <v>5418</v>
      </c>
      <c r="G68" s="434">
        <v>50000</v>
      </c>
      <c r="H68" s="434">
        <v>310000</v>
      </c>
      <c r="I68" s="434">
        <f t="shared" si="4"/>
        <v>50000</v>
      </c>
      <c r="J68" s="434">
        <v>260000</v>
      </c>
    </row>
    <row r="69" spans="1:10" ht="12.75">
      <c r="A69" s="44">
        <f aca="true" t="shared" si="5" ref="A69:A132">A68+1</f>
        <v>67</v>
      </c>
      <c r="B69" s="44" t="s">
        <v>5530</v>
      </c>
      <c r="C69" s="44" t="s">
        <v>5391</v>
      </c>
      <c r="D69" s="44" t="s">
        <v>5400</v>
      </c>
      <c r="E69" s="44" t="s">
        <v>5494</v>
      </c>
      <c r="F69" s="44" t="s">
        <v>5418</v>
      </c>
      <c r="G69" s="434">
        <v>50000</v>
      </c>
      <c r="H69" s="434">
        <v>200000</v>
      </c>
      <c r="I69" s="434">
        <f t="shared" si="4"/>
        <v>50000</v>
      </c>
      <c r="J69" s="434">
        <v>150000</v>
      </c>
    </row>
    <row r="70" spans="1:10" ht="12.75">
      <c r="A70" s="44">
        <f t="shared" si="5"/>
        <v>68</v>
      </c>
      <c r="B70" s="44" t="s">
        <v>5531</v>
      </c>
      <c r="C70" s="44" t="s">
        <v>5391</v>
      </c>
      <c r="D70" s="44" t="s">
        <v>5397</v>
      </c>
      <c r="E70" s="44" t="s">
        <v>5515</v>
      </c>
      <c r="F70" s="44" t="s">
        <v>5418</v>
      </c>
      <c r="G70" s="434">
        <v>47500</v>
      </c>
      <c r="H70" s="434">
        <v>47500</v>
      </c>
      <c r="I70" s="434">
        <f t="shared" si="4"/>
        <v>47500</v>
      </c>
      <c r="J70" s="434">
        <v>0</v>
      </c>
    </row>
    <row r="71" spans="1:10" ht="12.75">
      <c r="A71" s="44">
        <f t="shared" si="5"/>
        <v>69</v>
      </c>
      <c r="B71" s="44" t="s">
        <v>5532</v>
      </c>
      <c r="C71" s="44" t="s">
        <v>5391</v>
      </c>
      <c r="D71" s="44" t="s">
        <v>5406</v>
      </c>
      <c r="E71" s="44" t="s">
        <v>5462</v>
      </c>
      <c r="F71" s="44" t="s">
        <v>5418</v>
      </c>
      <c r="G71" s="434">
        <v>50000</v>
      </c>
      <c r="H71" s="434">
        <v>50000</v>
      </c>
      <c r="I71" s="434">
        <f t="shared" si="4"/>
        <v>50000</v>
      </c>
      <c r="J71" s="434">
        <v>0</v>
      </c>
    </row>
    <row r="72" spans="1:10" ht="12.75">
      <c r="A72" s="44">
        <f t="shared" si="5"/>
        <v>70</v>
      </c>
      <c r="B72" s="44" t="s">
        <v>5533</v>
      </c>
      <c r="C72" s="44" t="s">
        <v>5391</v>
      </c>
      <c r="D72" s="44" t="s">
        <v>5400</v>
      </c>
      <c r="E72" s="44" t="s">
        <v>5494</v>
      </c>
      <c r="F72" s="44" t="s">
        <v>5418</v>
      </c>
      <c r="G72" s="434">
        <v>50000</v>
      </c>
      <c r="H72" s="434">
        <v>400000</v>
      </c>
      <c r="I72" s="434">
        <f t="shared" si="4"/>
        <v>50000</v>
      </c>
      <c r="J72" s="434">
        <v>350000</v>
      </c>
    </row>
    <row r="73" spans="1:10" ht="12.75">
      <c r="A73" s="44">
        <f t="shared" si="5"/>
        <v>71</v>
      </c>
      <c r="B73" s="44" t="s">
        <v>5534</v>
      </c>
      <c r="C73" s="44" t="s">
        <v>5391</v>
      </c>
      <c r="D73" s="44" t="s">
        <v>5400</v>
      </c>
      <c r="E73" s="44" t="s">
        <v>5494</v>
      </c>
      <c r="F73" s="44" t="s">
        <v>5418</v>
      </c>
      <c r="G73" s="434">
        <v>50000</v>
      </c>
      <c r="H73" s="434">
        <v>400000</v>
      </c>
      <c r="I73" s="434">
        <f t="shared" si="4"/>
        <v>50000</v>
      </c>
      <c r="J73" s="434">
        <v>350000</v>
      </c>
    </row>
    <row r="74" spans="1:10" ht="12.75">
      <c r="A74" s="44">
        <f t="shared" si="5"/>
        <v>72</v>
      </c>
      <c r="B74" s="44" t="s">
        <v>5535</v>
      </c>
      <c r="C74" s="44" t="s">
        <v>5391</v>
      </c>
      <c r="D74" s="44" t="s">
        <v>5400</v>
      </c>
      <c r="E74" s="44" t="s">
        <v>5494</v>
      </c>
      <c r="F74" s="44" t="s">
        <v>5418</v>
      </c>
      <c r="G74" s="434">
        <v>50000</v>
      </c>
      <c r="H74" s="434">
        <v>400000</v>
      </c>
      <c r="I74" s="434">
        <f t="shared" si="4"/>
        <v>50000</v>
      </c>
      <c r="J74" s="434">
        <v>350000</v>
      </c>
    </row>
    <row r="75" spans="1:10" ht="12.75">
      <c r="A75" s="44">
        <f t="shared" si="5"/>
        <v>73</v>
      </c>
      <c r="B75" s="44" t="s">
        <v>5536</v>
      </c>
      <c r="C75" s="44" t="s">
        <v>5391</v>
      </c>
      <c r="D75" s="44" t="s">
        <v>5400</v>
      </c>
      <c r="E75" s="44" t="s">
        <v>5494</v>
      </c>
      <c r="F75" s="44" t="s">
        <v>5418</v>
      </c>
      <c r="G75" s="434">
        <v>50000</v>
      </c>
      <c r="H75" s="434">
        <v>400000</v>
      </c>
      <c r="I75" s="434">
        <f t="shared" si="4"/>
        <v>50000</v>
      </c>
      <c r="J75" s="434">
        <v>350000</v>
      </c>
    </row>
    <row r="76" spans="1:10" ht="12.75">
      <c r="A76" s="44">
        <f t="shared" si="5"/>
        <v>74</v>
      </c>
      <c r="B76" s="44" t="s">
        <v>5537</v>
      </c>
      <c r="C76" s="44" t="s">
        <v>5391</v>
      </c>
      <c r="D76" s="44" t="s">
        <v>5400</v>
      </c>
      <c r="E76" s="44" t="s">
        <v>5494</v>
      </c>
      <c r="F76" s="44" t="s">
        <v>5418</v>
      </c>
      <c r="G76" s="434">
        <v>50000</v>
      </c>
      <c r="H76" s="434">
        <v>400000</v>
      </c>
      <c r="I76" s="434">
        <f t="shared" si="4"/>
        <v>50000</v>
      </c>
      <c r="J76" s="434">
        <v>350000</v>
      </c>
    </row>
    <row r="77" spans="1:10" ht="12.75">
      <c r="A77" s="44">
        <f t="shared" si="5"/>
        <v>75</v>
      </c>
      <c r="B77" s="44" t="s">
        <v>5538</v>
      </c>
      <c r="C77" s="44" t="s">
        <v>5391</v>
      </c>
      <c r="D77" s="44" t="s">
        <v>5400</v>
      </c>
      <c r="E77" s="44" t="s">
        <v>5439</v>
      </c>
      <c r="F77" s="44" t="s">
        <v>5418</v>
      </c>
      <c r="G77" s="434">
        <v>50000</v>
      </c>
      <c r="H77" s="434">
        <v>57200</v>
      </c>
      <c r="I77" s="434">
        <f t="shared" si="4"/>
        <v>50000</v>
      </c>
      <c r="J77" s="434">
        <v>7200</v>
      </c>
    </row>
    <row r="78" spans="1:10" ht="12.75">
      <c r="A78" s="44">
        <f t="shared" si="5"/>
        <v>76</v>
      </c>
      <c r="B78" s="44" t="s">
        <v>5539</v>
      </c>
      <c r="C78" s="44" t="s">
        <v>5391</v>
      </c>
      <c r="D78" s="44" t="s">
        <v>5397</v>
      </c>
      <c r="E78" s="44" t="s">
        <v>5458</v>
      </c>
      <c r="F78" s="44" t="s">
        <v>5418</v>
      </c>
      <c r="G78" s="434">
        <v>20000</v>
      </c>
      <c r="H78" s="434">
        <v>20000</v>
      </c>
      <c r="I78" s="434">
        <f t="shared" si="4"/>
        <v>20000</v>
      </c>
      <c r="J78" s="434">
        <v>0</v>
      </c>
    </row>
    <row r="79" spans="1:10" ht="12.75">
      <c r="A79" s="44">
        <f t="shared" si="5"/>
        <v>77</v>
      </c>
      <c r="B79" s="44" t="s">
        <v>5540</v>
      </c>
      <c r="C79" s="44" t="s">
        <v>5391</v>
      </c>
      <c r="D79" s="44" t="s">
        <v>5400</v>
      </c>
      <c r="E79" s="44" t="s">
        <v>5541</v>
      </c>
      <c r="F79" s="44" t="s">
        <v>5418</v>
      </c>
      <c r="G79" s="434">
        <v>50000</v>
      </c>
      <c r="H79" s="434">
        <v>80000</v>
      </c>
      <c r="I79" s="434">
        <f t="shared" si="4"/>
        <v>50000</v>
      </c>
      <c r="J79" s="434">
        <v>30000</v>
      </c>
    </row>
    <row r="80" spans="1:10" ht="12.75">
      <c r="A80" s="44">
        <f t="shared" si="5"/>
        <v>78</v>
      </c>
      <c r="B80" s="44" t="s">
        <v>5542</v>
      </c>
      <c r="C80" s="44" t="s">
        <v>5391</v>
      </c>
      <c r="D80" s="44" t="s">
        <v>5400</v>
      </c>
      <c r="E80" s="44" t="s">
        <v>5543</v>
      </c>
      <c r="F80" s="44" t="s">
        <v>5418</v>
      </c>
      <c r="G80" s="434">
        <v>49999.92</v>
      </c>
      <c r="H80" s="434">
        <v>65208.12</v>
      </c>
      <c r="I80" s="434">
        <f t="shared" si="4"/>
        <v>49999.92</v>
      </c>
      <c r="J80" s="434">
        <v>15208.2</v>
      </c>
    </row>
    <row r="81" spans="1:10" ht="12.75">
      <c r="A81" s="44">
        <f t="shared" si="5"/>
        <v>79</v>
      </c>
      <c r="B81" s="44" t="s">
        <v>5544</v>
      </c>
      <c r="C81" s="44" t="s">
        <v>5391</v>
      </c>
      <c r="D81" s="44" t="s">
        <v>5392</v>
      </c>
      <c r="E81" s="44" t="s">
        <v>5545</v>
      </c>
      <c r="F81" s="44" t="s">
        <v>5444</v>
      </c>
      <c r="G81" s="434">
        <v>50000</v>
      </c>
      <c r="H81" s="434">
        <v>50000</v>
      </c>
      <c r="I81" s="434">
        <f t="shared" si="4"/>
        <v>50000</v>
      </c>
      <c r="J81" s="434">
        <v>0</v>
      </c>
    </row>
    <row r="82" spans="1:10" ht="12.75">
      <c r="A82" s="44">
        <f t="shared" si="5"/>
        <v>80</v>
      </c>
      <c r="B82" s="44" t="s">
        <v>5546</v>
      </c>
      <c r="C82" s="44" t="s">
        <v>5391</v>
      </c>
      <c r="D82" s="44" t="s">
        <v>5406</v>
      </c>
      <c r="E82" s="44" t="s">
        <v>5547</v>
      </c>
      <c r="F82" s="44" t="s">
        <v>5444</v>
      </c>
      <c r="G82" s="434">
        <v>50000</v>
      </c>
      <c r="H82" s="434">
        <v>50000</v>
      </c>
      <c r="I82" s="434">
        <f t="shared" si="4"/>
        <v>50000</v>
      </c>
      <c r="J82" s="434">
        <v>0</v>
      </c>
    </row>
    <row r="83" spans="1:10" ht="12.75">
      <c r="A83" s="44">
        <f t="shared" si="5"/>
        <v>81</v>
      </c>
      <c r="B83" s="44" t="s">
        <v>5548</v>
      </c>
      <c r="C83" s="44" t="s">
        <v>5391</v>
      </c>
      <c r="D83" s="44" t="s">
        <v>5430</v>
      </c>
      <c r="E83" s="44" t="s">
        <v>5549</v>
      </c>
      <c r="F83" s="44" t="s">
        <v>5444</v>
      </c>
      <c r="G83" s="434">
        <v>49842</v>
      </c>
      <c r="H83" s="434">
        <v>49842</v>
      </c>
      <c r="I83" s="434">
        <f t="shared" si="4"/>
        <v>49842</v>
      </c>
      <c r="J83" s="434">
        <v>0</v>
      </c>
    </row>
    <row r="84" spans="1:10" ht="12.75">
      <c r="A84" s="44">
        <f t="shared" si="5"/>
        <v>82</v>
      </c>
      <c r="B84" s="44" t="s">
        <v>5550</v>
      </c>
      <c r="C84" s="44" t="s">
        <v>5391</v>
      </c>
      <c r="D84" s="44" t="s">
        <v>5406</v>
      </c>
      <c r="E84" s="44" t="s">
        <v>5551</v>
      </c>
      <c r="F84" s="44" t="s">
        <v>5444</v>
      </c>
      <c r="G84" s="434">
        <v>49980.45</v>
      </c>
      <c r="H84" s="434">
        <v>49980.45</v>
      </c>
      <c r="I84" s="434">
        <f t="shared" si="4"/>
        <v>49980.45</v>
      </c>
      <c r="J84" s="434">
        <v>0</v>
      </c>
    </row>
    <row r="85" spans="1:10" ht="12.75">
      <c r="A85" s="44">
        <f t="shared" si="5"/>
        <v>83</v>
      </c>
      <c r="B85" s="44" t="s">
        <v>3747</v>
      </c>
      <c r="C85" s="44" t="s">
        <v>5391</v>
      </c>
      <c r="D85" s="44" t="s">
        <v>5400</v>
      </c>
      <c r="E85" s="44" t="s">
        <v>5520</v>
      </c>
      <c r="F85" s="44" t="s">
        <v>5444</v>
      </c>
      <c r="G85" s="434">
        <v>50000</v>
      </c>
      <c r="H85" s="434">
        <v>169460</v>
      </c>
      <c r="I85" s="434">
        <f t="shared" si="4"/>
        <v>50000</v>
      </c>
      <c r="J85" s="434">
        <v>119460</v>
      </c>
    </row>
    <row r="86" spans="1:10" ht="12.75">
      <c r="A86" s="44">
        <f t="shared" si="5"/>
        <v>84</v>
      </c>
      <c r="B86" s="44" t="s">
        <v>3748</v>
      </c>
      <c r="C86" s="44" t="s">
        <v>5555</v>
      </c>
      <c r="D86" s="44" t="s">
        <v>5400</v>
      </c>
      <c r="E86" s="44" t="s">
        <v>3749</v>
      </c>
      <c r="F86" s="44" t="s">
        <v>5444</v>
      </c>
      <c r="G86" s="434">
        <v>70000</v>
      </c>
      <c r="H86" s="434">
        <v>350000</v>
      </c>
      <c r="I86" s="434">
        <f t="shared" si="4"/>
        <v>70000</v>
      </c>
      <c r="J86" s="434">
        <v>280000</v>
      </c>
    </row>
    <row r="87" spans="1:10" ht="12.75">
      <c r="A87" s="44">
        <f t="shared" si="5"/>
        <v>85</v>
      </c>
      <c r="B87" s="44" t="s">
        <v>3751</v>
      </c>
      <c r="C87" s="44" t="s">
        <v>5555</v>
      </c>
      <c r="D87" s="44" t="s">
        <v>5400</v>
      </c>
      <c r="E87" s="44" t="s">
        <v>5494</v>
      </c>
      <c r="F87" s="44" t="s">
        <v>5444</v>
      </c>
      <c r="G87" s="434">
        <v>70000</v>
      </c>
      <c r="H87" s="434">
        <v>550000</v>
      </c>
      <c r="I87" s="434">
        <f t="shared" si="4"/>
        <v>70000</v>
      </c>
      <c r="J87" s="434">
        <v>0</v>
      </c>
    </row>
    <row r="88" spans="1:10" ht="12.75">
      <c r="A88" s="44">
        <f t="shared" si="5"/>
        <v>86</v>
      </c>
      <c r="B88" s="44" t="s">
        <v>3754</v>
      </c>
      <c r="C88" s="44" t="s">
        <v>5391</v>
      </c>
      <c r="D88" s="44" t="s">
        <v>5400</v>
      </c>
      <c r="E88" s="44" t="s">
        <v>3755</v>
      </c>
      <c r="F88" s="44" t="s">
        <v>5444</v>
      </c>
      <c r="G88" s="434">
        <v>50000</v>
      </c>
      <c r="H88" s="434">
        <v>66000</v>
      </c>
      <c r="I88" s="434">
        <f t="shared" si="4"/>
        <v>50000</v>
      </c>
      <c r="J88" s="434">
        <v>16000</v>
      </c>
    </row>
    <row r="89" spans="1:10" ht="12.75">
      <c r="A89" s="44">
        <f t="shared" si="5"/>
        <v>87</v>
      </c>
      <c r="B89" s="44" t="s">
        <v>3756</v>
      </c>
      <c r="C89" s="44" t="s">
        <v>5391</v>
      </c>
      <c r="D89" s="44" t="s">
        <v>5400</v>
      </c>
      <c r="E89" s="44" t="s">
        <v>3755</v>
      </c>
      <c r="F89" s="44" t="s">
        <v>5444</v>
      </c>
      <c r="G89" s="434">
        <v>42500</v>
      </c>
      <c r="H89" s="434">
        <v>42500</v>
      </c>
      <c r="I89" s="434">
        <f t="shared" si="4"/>
        <v>42500</v>
      </c>
      <c r="J89" s="434">
        <v>0</v>
      </c>
    </row>
    <row r="90" spans="1:10" ht="12.75">
      <c r="A90" s="44">
        <f t="shared" si="5"/>
        <v>88</v>
      </c>
      <c r="B90" s="44" t="s">
        <v>5427</v>
      </c>
      <c r="C90" s="44" t="s">
        <v>5391</v>
      </c>
      <c r="D90" s="44" t="s">
        <v>5397</v>
      </c>
      <c r="E90" s="44" t="s">
        <v>5428</v>
      </c>
      <c r="F90" s="44" t="s">
        <v>5394</v>
      </c>
      <c r="G90" s="434">
        <v>49200</v>
      </c>
      <c r="H90" s="434">
        <v>49200</v>
      </c>
      <c r="I90" s="434">
        <v>49200</v>
      </c>
      <c r="J90" s="434">
        <v>0</v>
      </c>
    </row>
    <row r="91" spans="1:10" ht="12.75">
      <c r="A91" s="44">
        <f t="shared" si="5"/>
        <v>89</v>
      </c>
      <c r="B91" s="44" t="s">
        <v>5471</v>
      </c>
      <c r="C91" s="44" t="s">
        <v>5391</v>
      </c>
      <c r="D91" s="44" t="s">
        <v>5430</v>
      </c>
      <c r="E91" s="44" t="s">
        <v>5472</v>
      </c>
      <c r="F91" s="44" t="s">
        <v>5418</v>
      </c>
      <c r="G91" s="434">
        <v>50000</v>
      </c>
      <c r="H91" s="434">
        <v>55960</v>
      </c>
      <c r="I91" s="434">
        <f aca="true" t="shared" si="6" ref="I91:I102">G91</f>
        <v>50000</v>
      </c>
      <c r="J91" s="434">
        <v>5960</v>
      </c>
    </row>
    <row r="92" spans="1:10" ht="12.75">
      <c r="A92" s="44">
        <f t="shared" si="5"/>
        <v>90</v>
      </c>
      <c r="B92" s="44" t="s">
        <v>3762</v>
      </c>
      <c r="C92" s="44" t="s">
        <v>5391</v>
      </c>
      <c r="D92" s="44" t="s">
        <v>5397</v>
      </c>
      <c r="E92" s="44" t="s">
        <v>5474</v>
      </c>
      <c r="F92" s="44" t="s">
        <v>5418</v>
      </c>
      <c r="G92" s="434">
        <v>45000</v>
      </c>
      <c r="H92" s="434">
        <v>45000</v>
      </c>
      <c r="I92" s="434">
        <f t="shared" si="6"/>
        <v>45000</v>
      </c>
      <c r="J92" s="434">
        <v>0</v>
      </c>
    </row>
    <row r="93" spans="1:10" ht="12.75">
      <c r="A93" s="44">
        <f t="shared" si="5"/>
        <v>91</v>
      </c>
      <c r="B93" s="44" t="s">
        <v>3763</v>
      </c>
      <c r="C93" s="44" t="s">
        <v>5391</v>
      </c>
      <c r="D93" s="44" t="s">
        <v>5397</v>
      </c>
      <c r="E93" s="44" t="s">
        <v>3764</v>
      </c>
      <c r="F93" s="44" t="s">
        <v>5418</v>
      </c>
      <c r="G93" s="434">
        <v>48000</v>
      </c>
      <c r="H93" s="434">
        <v>48000</v>
      </c>
      <c r="I93" s="434">
        <f t="shared" si="6"/>
        <v>48000</v>
      </c>
      <c r="J93" s="434">
        <v>0</v>
      </c>
    </row>
    <row r="94" spans="1:10" ht="12.75">
      <c r="A94" s="44">
        <f t="shared" si="5"/>
        <v>92</v>
      </c>
      <c r="B94" s="44" t="s">
        <v>3771</v>
      </c>
      <c r="C94" s="44" t="s">
        <v>5555</v>
      </c>
      <c r="D94" s="44" t="s">
        <v>5430</v>
      </c>
      <c r="E94" s="44" t="s">
        <v>3772</v>
      </c>
      <c r="F94" s="44" t="s">
        <v>5394</v>
      </c>
      <c r="G94" s="434">
        <v>70000</v>
      </c>
      <c r="H94" s="434">
        <v>118000</v>
      </c>
      <c r="I94" s="434">
        <f t="shared" si="6"/>
        <v>70000</v>
      </c>
      <c r="J94" s="434">
        <v>48000</v>
      </c>
    </row>
    <row r="95" spans="1:10" ht="12.75">
      <c r="A95" s="44">
        <f t="shared" si="5"/>
        <v>93</v>
      </c>
      <c r="B95" s="44" t="s">
        <v>3775</v>
      </c>
      <c r="C95" s="44" t="s">
        <v>5391</v>
      </c>
      <c r="D95" s="44" t="s">
        <v>5430</v>
      </c>
      <c r="E95" s="44" t="s">
        <v>5492</v>
      </c>
      <c r="F95" s="44" t="s">
        <v>5402</v>
      </c>
      <c r="G95" s="434">
        <v>19891.91</v>
      </c>
      <c r="H95" s="434">
        <v>19891.91</v>
      </c>
      <c r="I95" s="434">
        <f t="shared" si="6"/>
        <v>19891.91</v>
      </c>
      <c r="J95" s="434">
        <v>0</v>
      </c>
    </row>
    <row r="96" spans="1:10" ht="12.75">
      <c r="A96" s="44">
        <f t="shared" si="5"/>
        <v>94</v>
      </c>
      <c r="B96" s="44" t="s">
        <v>3776</v>
      </c>
      <c r="C96" s="44" t="s">
        <v>5391</v>
      </c>
      <c r="D96" s="44" t="s">
        <v>5406</v>
      </c>
      <c r="E96" s="44" t="s">
        <v>5413</v>
      </c>
      <c r="F96" s="44" t="s">
        <v>5418</v>
      </c>
      <c r="G96" s="434">
        <v>50000</v>
      </c>
      <c r="H96" s="434">
        <v>50000</v>
      </c>
      <c r="I96" s="434">
        <f t="shared" si="6"/>
        <v>50000</v>
      </c>
      <c r="J96" s="434">
        <v>0</v>
      </c>
    </row>
    <row r="97" spans="1:10" ht="12.75">
      <c r="A97" s="44">
        <f t="shared" si="5"/>
        <v>95</v>
      </c>
      <c r="B97" s="44" t="s">
        <v>3777</v>
      </c>
      <c r="C97" s="44" t="s">
        <v>5391</v>
      </c>
      <c r="D97" s="44" t="s">
        <v>5406</v>
      </c>
      <c r="E97" s="44" t="s">
        <v>5413</v>
      </c>
      <c r="F97" s="44" t="s">
        <v>5418</v>
      </c>
      <c r="G97" s="434">
        <v>50000</v>
      </c>
      <c r="H97" s="434">
        <v>50000</v>
      </c>
      <c r="I97" s="434">
        <f t="shared" si="6"/>
        <v>50000</v>
      </c>
      <c r="J97" s="434">
        <v>0</v>
      </c>
    </row>
    <row r="98" spans="1:10" ht="12.75">
      <c r="A98" s="44">
        <f t="shared" si="5"/>
        <v>96</v>
      </c>
      <c r="B98" s="44" t="s">
        <v>3782</v>
      </c>
      <c r="C98" s="44" t="s">
        <v>5391</v>
      </c>
      <c r="D98" s="44" t="s">
        <v>5430</v>
      </c>
      <c r="E98" s="44" t="s">
        <v>5549</v>
      </c>
      <c r="F98" s="44" t="s">
        <v>5444</v>
      </c>
      <c r="G98" s="434">
        <v>49842</v>
      </c>
      <c r="H98" s="434">
        <v>49842</v>
      </c>
      <c r="I98" s="434">
        <f t="shared" si="6"/>
        <v>49842</v>
      </c>
      <c r="J98" s="434">
        <v>0</v>
      </c>
    </row>
    <row r="99" spans="1:10" ht="12.75">
      <c r="A99" s="44">
        <f t="shared" si="5"/>
        <v>97</v>
      </c>
      <c r="B99" s="44" t="s">
        <v>3783</v>
      </c>
      <c r="C99" s="44" t="s">
        <v>5391</v>
      </c>
      <c r="D99" s="44" t="s">
        <v>5400</v>
      </c>
      <c r="E99" s="44" t="s">
        <v>3784</v>
      </c>
      <c r="F99" s="44" t="s">
        <v>5444</v>
      </c>
      <c r="G99" s="434">
        <v>48400.85</v>
      </c>
      <c r="H99" s="434">
        <v>48400.85</v>
      </c>
      <c r="I99" s="434">
        <f t="shared" si="6"/>
        <v>48400.85</v>
      </c>
      <c r="J99" s="434">
        <v>0</v>
      </c>
    </row>
    <row r="100" spans="1:10" ht="12.75">
      <c r="A100" s="44">
        <f t="shared" si="5"/>
        <v>98</v>
      </c>
      <c r="B100" s="44" t="s">
        <v>3785</v>
      </c>
      <c r="C100" s="44" t="s">
        <v>5391</v>
      </c>
      <c r="D100" s="44" t="s">
        <v>5406</v>
      </c>
      <c r="E100" s="44" t="s">
        <v>5519</v>
      </c>
      <c r="F100" s="44" t="s">
        <v>5444</v>
      </c>
      <c r="G100" s="434">
        <v>50000</v>
      </c>
      <c r="H100" s="434">
        <v>70000</v>
      </c>
      <c r="I100" s="434">
        <f t="shared" si="6"/>
        <v>50000</v>
      </c>
      <c r="J100" s="434">
        <v>20000</v>
      </c>
    </row>
    <row r="101" spans="1:10" ht="12.75">
      <c r="A101" s="44">
        <f t="shared" si="5"/>
        <v>99</v>
      </c>
      <c r="B101" s="44" t="s">
        <v>3786</v>
      </c>
      <c r="C101" s="44" t="s">
        <v>5391</v>
      </c>
      <c r="D101" s="44" t="s">
        <v>5392</v>
      </c>
      <c r="E101" s="44" t="s">
        <v>3787</v>
      </c>
      <c r="F101" s="44" t="s">
        <v>5444</v>
      </c>
      <c r="G101" s="434">
        <v>32000</v>
      </c>
      <c r="H101" s="434">
        <v>32000</v>
      </c>
      <c r="I101" s="434">
        <f t="shared" si="6"/>
        <v>32000</v>
      </c>
      <c r="J101" s="434">
        <v>0</v>
      </c>
    </row>
    <row r="102" spans="1:10" ht="12.75">
      <c r="A102" s="44">
        <f t="shared" si="5"/>
        <v>100</v>
      </c>
      <c r="B102" s="44" t="s">
        <v>3788</v>
      </c>
      <c r="C102" s="44" t="s">
        <v>5391</v>
      </c>
      <c r="D102" s="44" t="s">
        <v>5392</v>
      </c>
      <c r="E102" s="44" t="s">
        <v>5489</v>
      </c>
      <c r="F102" s="44" t="s">
        <v>5444</v>
      </c>
      <c r="G102" s="434">
        <v>50000</v>
      </c>
      <c r="H102" s="434">
        <v>50000</v>
      </c>
      <c r="I102" s="434">
        <f t="shared" si="6"/>
        <v>50000</v>
      </c>
      <c r="J102" s="434">
        <v>0</v>
      </c>
    </row>
    <row r="103" spans="1:10" ht="12.75">
      <c r="A103" s="44">
        <f t="shared" si="5"/>
        <v>101</v>
      </c>
      <c r="B103" s="44" t="s">
        <v>3791</v>
      </c>
      <c r="C103" s="44" t="s">
        <v>5391</v>
      </c>
      <c r="D103" s="44" t="s">
        <v>5400</v>
      </c>
      <c r="E103" s="44" t="s">
        <v>3753</v>
      </c>
      <c r="F103" s="44" t="s">
        <v>5444</v>
      </c>
      <c r="G103" s="434">
        <v>49048</v>
      </c>
      <c r="H103" s="434">
        <v>49048</v>
      </c>
      <c r="I103" s="434">
        <v>48013.69</v>
      </c>
      <c r="J103" s="434">
        <v>0</v>
      </c>
    </row>
    <row r="104" spans="1:10" ht="12.75">
      <c r="A104" s="44">
        <f t="shared" si="5"/>
        <v>102</v>
      </c>
      <c r="B104" s="44" t="s">
        <v>3792</v>
      </c>
      <c r="C104" s="44" t="s">
        <v>5391</v>
      </c>
      <c r="D104" s="44" t="s">
        <v>5400</v>
      </c>
      <c r="E104" s="44" t="s">
        <v>3755</v>
      </c>
      <c r="F104" s="44" t="s">
        <v>5444</v>
      </c>
      <c r="G104" s="434">
        <v>33500</v>
      </c>
      <c r="H104" s="434">
        <v>33500</v>
      </c>
      <c r="I104" s="434">
        <f>G104</f>
        <v>33500</v>
      </c>
      <c r="J104" s="434">
        <v>0</v>
      </c>
    </row>
    <row r="105" spans="1:10" ht="12.75">
      <c r="A105" s="44">
        <f t="shared" si="5"/>
        <v>103</v>
      </c>
      <c r="B105" s="44" t="s">
        <v>5399</v>
      </c>
      <c r="C105" s="44" t="s">
        <v>5391</v>
      </c>
      <c r="D105" s="44" t="s">
        <v>5400</v>
      </c>
      <c r="E105" s="44" t="s">
        <v>5401</v>
      </c>
      <c r="F105" s="44" t="s">
        <v>5402</v>
      </c>
      <c r="G105" s="434">
        <v>50000</v>
      </c>
      <c r="H105" s="434">
        <v>135000</v>
      </c>
      <c r="I105" s="434">
        <v>50000</v>
      </c>
      <c r="J105" s="434">
        <v>85000</v>
      </c>
    </row>
    <row r="106" spans="1:10" ht="12.75">
      <c r="A106" s="44">
        <f t="shared" si="5"/>
        <v>104</v>
      </c>
      <c r="B106" s="44" t="s">
        <v>5419</v>
      </c>
      <c r="C106" s="44" t="s">
        <v>5555</v>
      </c>
      <c r="D106" s="44" t="s">
        <v>5397</v>
      </c>
      <c r="E106" s="44" t="s">
        <v>5420</v>
      </c>
      <c r="F106" s="44" t="s">
        <v>5418</v>
      </c>
      <c r="G106" s="434">
        <v>70000</v>
      </c>
      <c r="H106" s="434">
        <v>70000</v>
      </c>
      <c r="I106" s="434">
        <v>69141.09</v>
      </c>
      <c r="J106" s="434">
        <v>0</v>
      </c>
    </row>
    <row r="107" spans="1:10" ht="12.75">
      <c r="A107" s="44">
        <f t="shared" si="5"/>
        <v>105</v>
      </c>
      <c r="B107" s="44" t="s">
        <v>5423</v>
      </c>
      <c r="C107" s="44" t="s">
        <v>5555</v>
      </c>
      <c r="D107" s="44" t="s">
        <v>5397</v>
      </c>
      <c r="E107" s="44" t="s">
        <v>5420</v>
      </c>
      <c r="F107" s="44" t="s">
        <v>5418</v>
      </c>
      <c r="G107" s="434">
        <v>69800</v>
      </c>
      <c r="H107" s="434">
        <v>69800</v>
      </c>
      <c r="I107" s="434">
        <v>69800</v>
      </c>
      <c r="J107" s="434">
        <v>0</v>
      </c>
    </row>
    <row r="108" spans="1:10" ht="12.75">
      <c r="A108" s="44">
        <f t="shared" si="5"/>
        <v>106</v>
      </c>
      <c r="B108" s="44" t="s">
        <v>3793</v>
      </c>
      <c r="C108" s="44" t="s">
        <v>5391</v>
      </c>
      <c r="D108" s="44" t="s">
        <v>5430</v>
      </c>
      <c r="E108" s="44" t="s">
        <v>5492</v>
      </c>
      <c r="F108" s="44" t="s">
        <v>5394</v>
      </c>
      <c r="G108" s="434">
        <v>29990.72</v>
      </c>
      <c r="H108" s="434">
        <v>29990.72</v>
      </c>
      <c r="I108" s="434">
        <f>G108</f>
        <v>29990.72</v>
      </c>
      <c r="J108" s="434">
        <v>0</v>
      </c>
    </row>
    <row r="109" spans="1:10" ht="12.75">
      <c r="A109" s="44">
        <f t="shared" si="5"/>
        <v>107</v>
      </c>
      <c r="B109" s="44" t="s">
        <v>3794</v>
      </c>
      <c r="C109" s="44" t="s">
        <v>5391</v>
      </c>
      <c r="D109" s="44" t="s">
        <v>5400</v>
      </c>
      <c r="E109" s="44" t="s">
        <v>5494</v>
      </c>
      <c r="F109" s="44" t="s">
        <v>5402</v>
      </c>
      <c r="G109" s="434">
        <v>50000</v>
      </c>
      <c r="H109" s="434">
        <v>50000</v>
      </c>
      <c r="I109" s="434">
        <f>G109</f>
        <v>50000</v>
      </c>
      <c r="J109" s="434">
        <v>0</v>
      </c>
    </row>
    <row r="110" spans="1:10" ht="12.75">
      <c r="A110" s="44">
        <f t="shared" si="5"/>
        <v>108</v>
      </c>
      <c r="B110" s="44" t="s">
        <v>5505</v>
      </c>
      <c r="C110" s="44" t="s">
        <v>5391</v>
      </c>
      <c r="D110" s="44" t="s">
        <v>5400</v>
      </c>
      <c r="E110" s="44" t="s">
        <v>5450</v>
      </c>
      <c r="F110" s="44" t="s">
        <v>5444</v>
      </c>
      <c r="G110" s="434">
        <v>50000</v>
      </c>
      <c r="H110" s="434">
        <v>50000</v>
      </c>
      <c r="I110" s="434">
        <f>G110</f>
        <v>50000</v>
      </c>
      <c r="J110" s="434">
        <v>0</v>
      </c>
    </row>
    <row r="111" spans="1:10" ht="12.75">
      <c r="A111" s="44">
        <f t="shared" si="5"/>
        <v>109</v>
      </c>
      <c r="B111" s="44" t="s">
        <v>3780</v>
      </c>
      <c r="C111" s="44" t="s">
        <v>5391</v>
      </c>
      <c r="D111" s="44" t="s">
        <v>5400</v>
      </c>
      <c r="E111" s="44" t="s">
        <v>5541</v>
      </c>
      <c r="F111" s="44" t="s">
        <v>5418</v>
      </c>
      <c r="G111" s="434">
        <v>50000</v>
      </c>
      <c r="H111" s="434">
        <v>80000</v>
      </c>
      <c r="I111" s="434">
        <v>47583.9484375</v>
      </c>
      <c r="J111" s="434">
        <v>30000</v>
      </c>
    </row>
    <row r="112" spans="1:10" ht="12.75">
      <c r="A112" s="44">
        <f t="shared" si="5"/>
        <v>110</v>
      </c>
      <c r="B112" s="44" t="s">
        <v>3795</v>
      </c>
      <c r="C112" s="44" t="s">
        <v>5391</v>
      </c>
      <c r="D112" s="44" t="s">
        <v>5400</v>
      </c>
      <c r="E112" s="44" t="s">
        <v>3796</v>
      </c>
      <c r="F112" s="44" t="s">
        <v>5444</v>
      </c>
      <c r="G112" s="434">
        <v>49624.64</v>
      </c>
      <c r="H112" s="434">
        <v>49624.64</v>
      </c>
      <c r="I112" s="434">
        <f>G112</f>
        <v>49624.64</v>
      </c>
      <c r="J112" s="434">
        <v>0</v>
      </c>
    </row>
    <row r="113" spans="1:10" ht="12.75">
      <c r="A113" s="44">
        <f t="shared" si="5"/>
        <v>111</v>
      </c>
      <c r="B113" s="44" t="s">
        <v>5507</v>
      </c>
      <c r="C113" s="44" t="s">
        <v>5391</v>
      </c>
      <c r="D113" s="44" t="s">
        <v>5400</v>
      </c>
      <c r="E113" s="44" t="s">
        <v>5508</v>
      </c>
      <c r="F113" s="44" t="s">
        <v>5394</v>
      </c>
      <c r="G113" s="434">
        <v>50000</v>
      </c>
      <c r="H113" s="434">
        <v>54306.4</v>
      </c>
      <c r="I113" s="434">
        <f>G113</f>
        <v>50000</v>
      </c>
      <c r="J113" s="434">
        <v>4306.4</v>
      </c>
    </row>
    <row r="114" spans="1:10" ht="12.75">
      <c r="A114" s="44">
        <f t="shared" si="5"/>
        <v>112</v>
      </c>
      <c r="B114" s="44" t="s">
        <v>3799</v>
      </c>
      <c r="C114" s="44" t="s">
        <v>5391</v>
      </c>
      <c r="D114" s="44" t="s">
        <v>5400</v>
      </c>
      <c r="E114" s="44" t="s">
        <v>3800</v>
      </c>
      <c r="F114" s="44" t="s">
        <v>5444</v>
      </c>
      <c r="G114" s="434">
        <v>50000</v>
      </c>
      <c r="H114" s="434">
        <v>50000</v>
      </c>
      <c r="I114" s="434">
        <v>49836.19</v>
      </c>
      <c r="J114" s="434">
        <v>0</v>
      </c>
    </row>
    <row r="115" spans="1:10" ht="12.75">
      <c r="A115" s="44">
        <f t="shared" si="5"/>
        <v>113</v>
      </c>
      <c r="B115" s="44" t="s">
        <v>5512</v>
      </c>
      <c r="C115" s="44" t="s">
        <v>5391</v>
      </c>
      <c r="D115" s="44" t="s">
        <v>5397</v>
      </c>
      <c r="E115" s="44" t="s">
        <v>5513</v>
      </c>
      <c r="F115" s="44" t="s">
        <v>5418</v>
      </c>
      <c r="G115" s="434">
        <v>50000</v>
      </c>
      <c r="H115" s="434">
        <v>50000</v>
      </c>
      <c r="I115" s="434">
        <f aca="true" t="shared" si="7" ref="I115:I124">G115</f>
        <v>50000</v>
      </c>
      <c r="J115" s="434">
        <v>0</v>
      </c>
    </row>
    <row r="116" spans="1:10" ht="12.75">
      <c r="A116" s="44">
        <f t="shared" si="5"/>
        <v>114</v>
      </c>
      <c r="B116" s="44" t="s">
        <v>3769</v>
      </c>
      <c r="C116" s="44" t="s">
        <v>5391</v>
      </c>
      <c r="D116" s="44" t="s">
        <v>5400</v>
      </c>
      <c r="E116" s="44" t="s">
        <v>3770</v>
      </c>
      <c r="F116" s="44" t="s">
        <v>5394</v>
      </c>
      <c r="G116" s="434">
        <v>50000</v>
      </c>
      <c r="H116" s="434">
        <v>55732.55</v>
      </c>
      <c r="I116" s="434">
        <f t="shared" si="7"/>
        <v>50000</v>
      </c>
      <c r="J116" s="434">
        <v>5732.55</v>
      </c>
    </row>
    <row r="117" spans="1:10" ht="12.75">
      <c r="A117" s="44">
        <f t="shared" si="5"/>
        <v>115</v>
      </c>
      <c r="B117" s="44" t="s">
        <v>3801</v>
      </c>
      <c r="C117" s="44" t="s">
        <v>5391</v>
      </c>
      <c r="D117" s="44" t="s">
        <v>5397</v>
      </c>
      <c r="E117" s="44" t="s">
        <v>3802</v>
      </c>
      <c r="F117" s="44" t="s">
        <v>5418</v>
      </c>
      <c r="G117" s="434">
        <v>42500</v>
      </c>
      <c r="H117" s="434">
        <v>42500</v>
      </c>
      <c r="I117" s="434">
        <f t="shared" si="7"/>
        <v>42500</v>
      </c>
      <c r="J117" s="434">
        <v>0</v>
      </c>
    </row>
    <row r="118" spans="1:10" ht="12.75">
      <c r="A118" s="44">
        <f t="shared" si="5"/>
        <v>116</v>
      </c>
      <c r="B118" s="44" t="s">
        <v>3803</v>
      </c>
      <c r="C118" s="44" t="s">
        <v>5391</v>
      </c>
      <c r="D118" s="44" t="s">
        <v>5397</v>
      </c>
      <c r="E118" s="44" t="s">
        <v>3804</v>
      </c>
      <c r="F118" s="44" t="s">
        <v>5418</v>
      </c>
      <c r="G118" s="434">
        <v>50000</v>
      </c>
      <c r="H118" s="434">
        <v>50000</v>
      </c>
      <c r="I118" s="434">
        <f t="shared" si="7"/>
        <v>50000</v>
      </c>
      <c r="J118" s="434">
        <v>0</v>
      </c>
    </row>
    <row r="119" spans="1:10" ht="12.75">
      <c r="A119" s="44">
        <f t="shared" si="5"/>
        <v>117</v>
      </c>
      <c r="B119" s="44" t="s">
        <v>3805</v>
      </c>
      <c r="C119" s="44" t="s">
        <v>5391</v>
      </c>
      <c r="D119" s="44" t="s">
        <v>5406</v>
      </c>
      <c r="E119" s="44" t="s">
        <v>3806</v>
      </c>
      <c r="F119" s="44" t="s">
        <v>5418</v>
      </c>
      <c r="G119" s="434">
        <v>50000</v>
      </c>
      <c r="H119" s="434">
        <v>50000</v>
      </c>
      <c r="I119" s="434">
        <f t="shared" si="7"/>
        <v>50000</v>
      </c>
      <c r="J119" s="434">
        <v>0</v>
      </c>
    </row>
    <row r="120" spans="1:10" ht="12.75">
      <c r="A120" s="44">
        <f t="shared" si="5"/>
        <v>118</v>
      </c>
      <c r="B120" s="44" t="s">
        <v>5518</v>
      </c>
      <c r="C120" s="44" t="s">
        <v>5391</v>
      </c>
      <c r="D120" s="44" t="s">
        <v>5406</v>
      </c>
      <c r="E120" s="44" t="s">
        <v>5519</v>
      </c>
      <c r="F120" s="44" t="s">
        <v>5444</v>
      </c>
      <c r="G120" s="434">
        <v>50000</v>
      </c>
      <c r="H120" s="434">
        <v>50000</v>
      </c>
      <c r="I120" s="434">
        <f t="shared" si="7"/>
        <v>50000</v>
      </c>
      <c r="J120" s="434">
        <v>0</v>
      </c>
    </row>
    <row r="121" spans="1:10" ht="12.75">
      <c r="A121" s="44">
        <f t="shared" si="5"/>
        <v>119</v>
      </c>
      <c r="B121" s="44" t="s">
        <v>5521</v>
      </c>
      <c r="C121" s="44" t="s">
        <v>5555</v>
      </c>
      <c r="D121" s="44" t="s">
        <v>5400</v>
      </c>
      <c r="E121" s="44" t="s">
        <v>5494</v>
      </c>
      <c r="F121" s="44" t="s">
        <v>5444</v>
      </c>
      <c r="G121" s="434">
        <v>70000</v>
      </c>
      <c r="H121" s="434">
        <v>450000</v>
      </c>
      <c r="I121" s="434">
        <f t="shared" si="7"/>
        <v>70000</v>
      </c>
      <c r="J121" s="434">
        <v>380000</v>
      </c>
    </row>
    <row r="122" spans="1:10" ht="12.75">
      <c r="A122" s="44">
        <f t="shared" si="5"/>
        <v>120</v>
      </c>
      <c r="B122" s="44" t="s">
        <v>5522</v>
      </c>
      <c r="C122" s="44" t="s">
        <v>5391</v>
      </c>
      <c r="D122" s="44" t="s">
        <v>5400</v>
      </c>
      <c r="E122" s="44" t="s">
        <v>5520</v>
      </c>
      <c r="F122" s="44" t="s">
        <v>5444</v>
      </c>
      <c r="G122" s="434">
        <v>50000</v>
      </c>
      <c r="H122" s="434">
        <v>360470</v>
      </c>
      <c r="I122" s="434">
        <f t="shared" si="7"/>
        <v>50000</v>
      </c>
      <c r="J122" s="434">
        <v>310470</v>
      </c>
    </row>
    <row r="123" spans="1:10" ht="12.75">
      <c r="A123" s="44">
        <f t="shared" si="5"/>
        <v>121</v>
      </c>
      <c r="B123" s="44" t="s">
        <v>5523</v>
      </c>
      <c r="C123" s="44" t="s">
        <v>5555</v>
      </c>
      <c r="D123" s="44" t="s">
        <v>5400</v>
      </c>
      <c r="E123" s="44" t="s">
        <v>5494</v>
      </c>
      <c r="F123" s="44" t="s">
        <v>5444</v>
      </c>
      <c r="G123" s="434">
        <v>70000</v>
      </c>
      <c r="H123" s="434">
        <v>400000</v>
      </c>
      <c r="I123" s="434">
        <f t="shared" si="7"/>
        <v>70000</v>
      </c>
      <c r="J123" s="434">
        <v>330000</v>
      </c>
    </row>
    <row r="124" spans="1:10" ht="12.75">
      <c r="A124" s="44">
        <f t="shared" si="5"/>
        <v>122</v>
      </c>
      <c r="B124" s="44" t="s">
        <v>5524</v>
      </c>
      <c r="C124" s="44" t="s">
        <v>5555</v>
      </c>
      <c r="D124" s="44" t="s">
        <v>5400</v>
      </c>
      <c r="E124" s="44" t="s">
        <v>5494</v>
      </c>
      <c r="F124" s="44" t="s">
        <v>5444</v>
      </c>
      <c r="G124" s="434">
        <v>70000</v>
      </c>
      <c r="H124" s="434">
        <v>500000</v>
      </c>
      <c r="I124" s="434">
        <f t="shared" si="7"/>
        <v>70000</v>
      </c>
      <c r="J124" s="434">
        <v>430000</v>
      </c>
    </row>
    <row r="125" spans="1:10" ht="12.75">
      <c r="A125" s="44">
        <f t="shared" si="5"/>
        <v>123</v>
      </c>
      <c r="B125" s="44" t="s">
        <v>3807</v>
      </c>
      <c r="C125" s="44" t="s">
        <v>5391</v>
      </c>
      <c r="D125" s="44" t="s">
        <v>5400</v>
      </c>
      <c r="E125" s="44" t="s">
        <v>3808</v>
      </c>
      <c r="F125" s="44" t="s">
        <v>5444</v>
      </c>
      <c r="G125" s="434">
        <v>50000</v>
      </c>
      <c r="H125" s="434">
        <v>97600</v>
      </c>
      <c r="I125" s="434">
        <v>38601.434426229505</v>
      </c>
      <c r="J125" s="434">
        <v>47600</v>
      </c>
    </row>
    <row r="126" spans="1:10" ht="12.75">
      <c r="A126" s="44">
        <f t="shared" si="5"/>
        <v>124</v>
      </c>
      <c r="B126" s="44" t="s">
        <v>3809</v>
      </c>
      <c r="C126" s="44" t="s">
        <v>5555</v>
      </c>
      <c r="D126" s="44" t="s">
        <v>5406</v>
      </c>
      <c r="E126" s="44" t="s">
        <v>3810</v>
      </c>
      <c r="F126" s="44" t="s">
        <v>5477</v>
      </c>
      <c r="G126" s="434">
        <v>53600</v>
      </c>
      <c r="H126" s="434">
        <v>53600</v>
      </c>
      <c r="I126" s="434">
        <f>G126</f>
        <v>53600</v>
      </c>
      <c r="J126" s="434">
        <v>0</v>
      </c>
    </row>
    <row r="127" spans="1:10" ht="12.75">
      <c r="A127" s="44">
        <f t="shared" si="5"/>
        <v>125</v>
      </c>
      <c r="B127" s="44" t="s">
        <v>3811</v>
      </c>
      <c r="C127" s="44" t="s">
        <v>5555</v>
      </c>
      <c r="D127" s="44" t="s">
        <v>5406</v>
      </c>
      <c r="E127" s="44" t="s">
        <v>3812</v>
      </c>
      <c r="F127" s="44" t="s">
        <v>5477</v>
      </c>
      <c r="G127" s="434">
        <v>26800</v>
      </c>
      <c r="H127" s="434">
        <v>26800</v>
      </c>
      <c r="I127" s="434">
        <f>G127</f>
        <v>26800</v>
      </c>
      <c r="J127" s="434">
        <v>0</v>
      </c>
    </row>
    <row r="128" spans="1:10" ht="12.75">
      <c r="A128" s="44">
        <f t="shared" si="5"/>
        <v>126</v>
      </c>
      <c r="B128" s="44" t="s">
        <v>3814</v>
      </c>
      <c r="C128" s="44" t="s">
        <v>5391</v>
      </c>
      <c r="D128" s="44" t="s">
        <v>5397</v>
      </c>
      <c r="E128" s="44" t="s">
        <v>3802</v>
      </c>
      <c r="F128" s="44" t="s">
        <v>5418</v>
      </c>
      <c r="G128" s="434">
        <v>48750</v>
      </c>
      <c r="H128" s="434">
        <v>48750</v>
      </c>
      <c r="I128" s="434">
        <f>G128</f>
        <v>48750</v>
      </c>
      <c r="J128" s="434">
        <v>0</v>
      </c>
    </row>
    <row r="129" spans="1:10" ht="12.75">
      <c r="A129" s="44">
        <f t="shared" si="5"/>
        <v>127</v>
      </c>
      <c r="B129" s="44" t="s">
        <v>3815</v>
      </c>
      <c r="C129" s="44" t="s">
        <v>5391</v>
      </c>
      <c r="D129" s="44" t="s">
        <v>5397</v>
      </c>
      <c r="E129" s="44" t="s">
        <v>3802</v>
      </c>
      <c r="F129" s="44" t="s">
        <v>5418</v>
      </c>
      <c r="G129" s="434">
        <v>43900</v>
      </c>
      <c r="H129" s="434">
        <v>43900</v>
      </c>
      <c r="I129" s="434">
        <f>G129</f>
        <v>43900</v>
      </c>
      <c r="J129" s="434">
        <v>0</v>
      </c>
    </row>
    <row r="130" spans="1:10" ht="12.75">
      <c r="A130" s="44">
        <f t="shared" si="5"/>
        <v>128</v>
      </c>
      <c r="B130" s="44" t="s">
        <v>3816</v>
      </c>
      <c r="C130" s="44" t="s">
        <v>5391</v>
      </c>
      <c r="D130" s="44" t="s">
        <v>5400</v>
      </c>
      <c r="E130" s="44" t="s">
        <v>3817</v>
      </c>
      <c r="F130" s="44" t="s">
        <v>5418</v>
      </c>
      <c r="G130" s="434">
        <v>50000</v>
      </c>
      <c r="H130" s="434">
        <v>163471.82</v>
      </c>
      <c r="I130" s="434">
        <v>48429.98169348087</v>
      </c>
      <c r="J130" s="434">
        <v>113471.82</v>
      </c>
    </row>
    <row r="131" spans="1:10" ht="12.75">
      <c r="A131" s="44">
        <f t="shared" si="5"/>
        <v>129</v>
      </c>
      <c r="B131" s="44" t="s">
        <v>3818</v>
      </c>
      <c r="C131" s="44" t="s">
        <v>5391</v>
      </c>
      <c r="D131" s="44" t="s">
        <v>5406</v>
      </c>
      <c r="E131" s="44" t="s">
        <v>3819</v>
      </c>
      <c r="F131" s="44" t="s">
        <v>5418</v>
      </c>
      <c r="G131" s="434">
        <v>50000</v>
      </c>
      <c r="H131" s="434">
        <v>50000</v>
      </c>
      <c r="I131" s="434">
        <f>G131</f>
        <v>50000</v>
      </c>
      <c r="J131" s="434">
        <v>0</v>
      </c>
    </row>
    <row r="132" spans="1:10" ht="12.75">
      <c r="A132" s="44">
        <f t="shared" si="5"/>
        <v>130</v>
      </c>
      <c r="B132" s="44" t="s">
        <v>3820</v>
      </c>
      <c r="C132" s="44" t="s">
        <v>5391</v>
      </c>
      <c r="D132" s="44" t="s">
        <v>5406</v>
      </c>
      <c r="E132" s="44" t="s">
        <v>3819</v>
      </c>
      <c r="F132" s="44" t="s">
        <v>5418</v>
      </c>
      <c r="G132" s="434">
        <v>50000</v>
      </c>
      <c r="H132" s="434">
        <v>50000</v>
      </c>
      <c r="I132" s="434">
        <f>G132</f>
        <v>50000</v>
      </c>
      <c r="J132" s="434">
        <v>0</v>
      </c>
    </row>
    <row r="133" spans="1:10" ht="12.75">
      <c r="A133" s="44">
        <f aca="true" t="shared" si="8" ref="A133:A192">A132+1</f>
        <v>131</v>
      </c>
      <c r="B133" s="44" t="s">
        <v>3821</v>
      </c>
      <c r="C133" s="44" t="s">
        <v>5391</v>
      </c>
      <c r="D133" s="44" t="s">
        <v>5406</v>
      </c>
      <c r="E133" s="44" t="s">
        <v>3806</v>
      </c>
      <c r="F133" s="44" t="s">
        <v>5418</v>
      </c>
      <c r="G133" s="434">
        <v>50000</v>
      </c>
      <c r="H133" s="434">
        <v>50000</v>
      </c>
      <c r="I133" s="434">
        <f>G133</f>
        <v>50000</v>
      </c>
      <c r="J133" s="434">
        <v>0</v>
      </c>
    </row>
    <row r="134" spans="1:10" ht="12.75">
      <c r="A134" s="44">
        <f t="shared" si="8"/>
        <v>132</v>
      </c>
      <c r="B134" s="44" t="s">
        <v>3750</v>
      </c>
      <c r="C134" s="44" t="s">
        <v>5555</v>
      </c>
      <c r="D134" s="44" t="s">
        <v>5400</v>
      </c>
      <c r="E134" s="44" t="s">
        <v>5494</v>
      </c>
      <c r="F134" s="44" t="s">
        <v>5444</v>
      </c>
      <c r="G134" s="434">
        <v>70000</v>
      </c>
      <c r="H134" s="434">
        <v>350000</v>
      </c>
      <c r="I134" s="434">
        <f>G134</f>
        <v>70000</v>
      </c>
      <c r="J134" s="434">
        <v>0</v>
      </c>
    </row>
    <row r="135" spans="1:10" ht="12.75">
      <c r="A135" s="44">
        <f t="shared" si="8"/>
        <v>133</v>
      </c>
      <c r="B135" s="44" t="s">
        <v>3752</v>
      </c>
      <c r="C135" s="44" t="s">
        <v>5391</v>
      </c>
      <c r="D135" s="44" t="s">
        <v>5400</v>
      </c>
      <c r="E135" s="44" t="s">
        <v>3753</v>
      </c>
      <c r="F135" s="44" t="s">
        <v>5444</v>
      </c>
      <c r="G135" s="434">
        <v>49832</v>
      </c>
      <c r="H135" s="434">
        <v>49832</v>
      </c>
      <c r="I135" s="434">
        <v>49645.69</v>
      </c>
      <c r="J135" s="434">
        <v>0</v>
      </c>
    </row>
    <row r="136" spans="1:10" ht="12.75">
      <c r="A136" s="44">
        <f t="shared" si="8"/>
        <v>134</v>
      </c>
      <c r="B136" s="44" t="s">
        <v>3822</v>
      </c>
      <c r="C136" s="44" t="s">
        <v>5391</v>
      </c>
      <c r="D136" s="44" t="s">
        <v>5406</v>
      </c>
      <c r="E136" s="44" t="s">
        <v>5443</v>
      </c>
      <c r="F136" s="44" t="s">
        <v>5444</v>
      </c>
      <c r="G136" s="434">
        <v>49990.7</v>
      </c>
      <c r="H136" s="434">
        <v>49990.7</v>
      </c>
      <c r="I136" s="434">
        <f aca="true" t="shared" si="9" ref="I136:I141">G136</f>
        <v>49990.7</v>
      </c>
      <c r="J136" s="434">
        <v>0</v>
      </c>
    </row>
    <row r="137" spans="1:10" ht="12.75">
      <c r="A137" s="44">
        <f t="shared" si="8"/>
        <v>135</v>
      </c>
      <c r="B137" s="44" t="s">
        <v>3823</v>
      </c>
      <c r="C137" s="44" t="s">
        <v>5391</v>
      </c>
      <c r="D137" s="44" t="s">
        <v>5400</v>
      </c>
      <c r="E137" s="44" t="s">
        <v>3824</v>
      </c>
      <c r="F137" s="44" t="s">
        <v>5444</v>
      </c>
      <c r="G137" s="434">
        <v>50000</v>
      </c>
      <c r="H137" s="434">
        <v>55000</v>
      </c>
      <c r="I137" s="434">
        <f t="shared" si="9"/>
        <v>50000</v>
      </c>
      <c r="J137" s="434">
        <v>5000</v>
      </c>
    </row>
    <row r="138" spans="1:10" ht="12.75">
      <c r="A138" s="44">
        <f t="shared" si="8"/>
        <v>136</v>
      </c>
      <c r="B138" s="44" t="s">
        <v>3825</v>
      </c>
      <c r="C138" s="44" t="s">
        <v>5391</v>
      </c>
      <c r="D138" s="44" t="s">
        <v>5400</v>
      </c>
      <c r="E138" s="44" t="s">
        <v>3826</v>
      </c>
      <c r="F138" s="44" t="s">
        <v>5444</v>
      </c>
      <c r="G138" s="434">
        <v>50000</v>
      </c>
      <c r="H138" s="434">
        <v>50000</v>
      </c>
      <c r="I138" s="434">
        <f t="shared" si="9"/>
        <v>50000</v>
      </c>
      <c r="J138" s="434">
        <v>0</v>
      </c>
    </row>
    <row r="139" spans="1:10" ht="12.75">
      <c r="A139" s="44">
        <f t="shared" si="8"/>
        <v>137</v>
      </c>
      <c r="B139" s="44" t="s">
        <v>3827</v>
      </c>
      <c r="C139" s="44" t="s">
        <v>5391</v>
      </c>
      <c r="D139" s="44" t="s">
        <v>5400</v>
      </c>
      <c r="E139" s="44" t="s">
        <v>3828</v>
      </c>
      <c r="F139" s="44" t="s">
        <v>5444</v>
      </c>
      <c r="G139" s="434">
        <v>50000</v>
      </c>
      <c r="H139" s="434">
        <v>50000</v>
      </c>
      <c r="I139" s="434">
        <f t="shared" si="9"/>
        <v>50000</v>
      </c>
      <c r="J139" s="434">
        <v>0</v>
      </c>
    </row>
    <row r="140" spans="1:10" ht="12.75">
      <c r="A140" s="44">
        <f t="shared" si="8"/>
        <v>138</v>
      </c>
      <c r="B140" s="44" t="s">
        <v>3757</v>
      </c>
      <c r="C140" s="44" t="s">
        <v>5391</v>
      </c>
      <c r="D140" s="44" t="s">
        <v>5392</v>
      </c>
      <c r="E140" s="44" t="s">
        <v>3758</v>
      </c>
      <c r="F140" s="44" t="s">
        <v>5402</v>
      </c>
      <c r="G140" s="434">
        <v>50000</v>
      </c>
      <c r="H140" s="434">
        <v>53921</v>
      </c>
      <c r="I140" s="434">
        <f t="shared" si="9"/>
        <v>50000</v>
      </c>
      <c r="J140" s="434">
        <v>3921</v>
      </c>
    </row>
    <row r="141" spans="1:10" ht="12.75">
      <c r="A141" s="44">
        <f t="shared" si="8"/>
        <v>139</v>
      </c>
      <c r="B141" s="44" t="s">
        <v>3759</v>
      </c>
      <c r="C141" s="44" t="s">
        <v>5391</v>
      </c>
      <c r="D141" s="44" t="s">
        <v>5392</v>
      </c>
      <c r="E141" s="44" t="s">
        <v>3758</v>
      </c>
      <c r="F141" s="44" t="s">
        <v>5402</v>
      </c>
      <c r="G141" s="434">
        <v>50000</v>
      </c>
      <c r="H141" s="434">
        <v>54942</v>
      </c>
      <c r="I141" s="434">
        <f t="shared" si="9"/>
        <v>50000</v>
      </c>
      <c r="J141" s="434">
        <v>4942</v>
      </c>
    </row>
    <row r="142" spans="1:10" ht="12.75">
      <c r="A142" s="44">
        <f t="shared" si="8"/>
        <v>140</v>
      </c>
      <c r="B142" s="44" t="s">
        <v>3760</v>
      </c>
      <c r="C142" s="44" t="s">
        <v>5391</v>
      </c>
      <c r="D142" s="44" t="s">
        <v>5400</v>
      </c>
      <c r="E142" s="44" t="s">
        <v>3761</v>
      </c>
      <c r="F142" s="44" t="s">
        <v>5402</v>
      </c>
      <c r="G142" s="434">
        <v>50000</v>
      </c>
      <c r="H142" s="434">
        <v>50000</v>
      </c>
      <c r="I142" s="434">
        <v>48810</v>
      </c>
      <c r="J142" s="434">
        <v>0</v>
      </c>
    </row>
    <row r="143" spans="1:10" ht="12.75">
      <c r="A143" s="44">
        <f t="shared" si="8"/>
        <v>141</v>
      </c>
      <c r="B143" s="44" t="s">
        <v>3765</v>
      </c>
      <c r="C143" s="44" t="s">
        <v>5391</v>
      </c>
      <c r="D143" s="44" t="s">
        <v>5392</v>
      </c>
      <c r="E143" s="44" t="s">
        <v>3766</v>
      </c>
      <c r="F143" s="44" t="s">
        <v>5418</v>
      </c>
      <c r="G143" s="434">
        <v>50000</v>
      </c>
      <c r="H143" s="434">
        <v>50000</v>
      </c>
      <c r="I143" s="434">
        <v>48416.46</v>
      </c>
      <c r="J143" s="434">
        <v>0</v>
      </c>
    </row>
    <row r="144" spans="1:10" ht="12.75">
      <c r="A144" s="44">
        <f t="shared" si="8"/>
        <v>142</v>
      </c>
      <c r="B144" s="44" t="s">
        <v>3797</v>
      </c>
      <c r="C144" s="44" t="s">
        <v>5391</v>
      </c>
      <c r="D144" s="44" t="s">
        <v>5397</v>
      </c>
      <c r="E144" s="44" t="s">
        <v>3798</v>
      </c>
      <c r="F144" s="44" t="s">
        <v>5394</v>
      </c>
      <c r="G144" s="434">
        <v>50000</v>
      </c>
      <c r="H144" s="434">
        <v>68800</v>
      </c>
      <c r="I144" s="434">
        <f>G144</f>
        <v>50000</v>
      </c>
      <c r="J144" s="434">
        <v>18800</v>
      </c>
    </row>
    <row r="145" spans="1:10" ht="12.75">
      <c r="A145" s="44">
        <f t="shared" si="8"/>
        <v>143</v>
      </c>
      <c r="B145" s="44" t="s">
        <v>3829</v>
      </c>
      <c r="C145" s="44" t="s">
        <v>5391</v>
      </c>
      <c r="D145" s="44" t="s">
        <v>5406</v>
      </c>
      <c r="E145" s="44" t="s">
        <v>3830</v>
      </c>
      <c r="F145" s="44" t="s">
        <v>5418</v>
      </c>
      <c r="G145" s="434">
        <v>50000</v>
      </c>
      <c r="H145" s="434">
        <v>50000</v>
      </c>
      <c r="I145" s="434">
        <v>49267.5675</v>
      </c>
      <c r="J145" s="434">
        <v>0</v>
      </c>
    </row>
    <row r="146" spans="1:10" ht="12.75">
      <c r="A146" s="44">
        <f t="shared" si="8"/>
        <v>144</v>
      </c>
      <c r="B146" s="44" t="s">
        <v>3768</v>
      </c>
      <c r="C146" s="44" t="s">
        <v>5391</v>
      </c>
      <c r="D146" s="44" t="s">
        <v>5400</v>
      </c>
      <c r="E146" s="44" t="s">
        <v>5520</v>
      </c>
      <c r="F146" s="44" t="s">
        <v>5477</v>
      </c>
      <c r="G146" s="434">
        <v>50000</v>
      </c>
      <c r="H146" s="434">
        <v>162710</v>
      </c>
      <c r="I146" s="434">
        <f>G146</f>
        <v>50000</v>
      </c>
      <c r="J146" s="434">
        <v>112710</v>
      </c>
    </row>
    <row r="147" spans="1:10" ht="12.75">
      <c r="A147" s="44">
        <f t="shared" si="8"/>
        <v>145</v>
      </c>
      <c r="B147" s="44" t="s">
        <v>3834</v>
      </c>
      <c r="C147" s="44" t="s">
        <v>5555</v>
      </c>
      <c r="D147" s="44" t="s">
        <v>5406</v>
      </c>
      <c r="E147" s="44" t="s">
        <v>3813</v>
      </c>
      <c r="F147" s="44" t="s">
        <v>5477</v>
      </c>
      <c r="G147" s="434">
        <v>53600</v>
      </c>
      <c r="H147" s="434">
        <v>53600</v>
      </c>
      <c r="I147" s="434">
        <f>G147</f>
        <v>53600</v>
      </c>
      <c r="J147" s="434">
        <v>0</v>
      </c>
    </row>
    <row r="148" spans="1:10" ht="12.75">
      <c r="A148" s="44">
        <f t="shared" si="8"/>
        <v>146</v>
      </c>
      <c r="B148" s="44" t="s">
        <v>3773</v>
      </c>
      <c r="C148" s="44" t="s">
        <v>5391</v>
      </c>
      <c r="D148" s="44" t="s">
        <v>5406</v>
      </c>
      <c r="E148" s="44" t="s">
        <v>3774</v>
      </c>
      <c r="F148" s="44" t="s">
        <v>5402</v>
      </c>
      <c r="G148" s="434">
        <v>50000</v>
      </c>
      <c r="H148" s="434">
        <v>50000</v>
      </c>
      <c r="I148" s="434">
        <f>G148</f>
        <v>50000</v>
      </c>
      <c r="J148" s="434">
        <v>0</v>
      </c>
    </row>
    <row r="149" spans="1:10" ht="12.75">
      <c r="A149" s="44">
        <f t="shared" si="8"/>
        <v>147</v>
      </c>
      <c r="B149" s="44" t="s">
        <v>3778</v>
      </c>
      <c r="C149" s="44" t="s">
        <v>5391</v>
      </c>
      <c r="D149" s="44" t="s">
        <v>5400</v>
      </c>
      <c r="E149" s="44" t="s">
        <v>3767</v>
      </c>
      <c r="F149" s="44" t="s">
        <v>5418</v>
      </c>
      <c r="G149" s="434">
        <v>49987</v>
      </c>
      <c r="H149" s="434">
        <v>49987</v>
      </c>
      <c r="I149" s="434">
        <v>49237</v>
      </c>
      <c r="J149" s="434">
        <v>0</v>
      </c>
    </row>
    <row r="150" spans="1:10" ht="12.75">
      <c r="A150" s="44">
        <f t="shared" si="8"/>
        <v>148</v>
      </c>
      <c r="B150" s="44" t="s">
        <v>3779</v>
      </c>
      <c r="C150" s="44" t="s">
        <v>5391</v>
      </c>
      <c r="D150" s="44" t="s">
        <v>5400</v>
      </c>
      <c r="E150" s="44" t="s">
        <v>3767</v>
      </c>
      <c r="F150" s="44" t="s">
        <v>5418</v>
      </c>
      <c r="G150" s="434">
        <v>49987</v>
      </c>
      <c r="H150" s="434">
        <v>49987</v>
      </c>
      <c r="I150" s="434">
        <v>49237</v>
      </c>
      <c r="J150" s="434">
        <v>0</v>
      </c>
    </row>
    <row r="151" spans="1:10" ht="12.75">
      <c r="A151" s="44">
        <f t="shared" si="8"/>
        <v>149</v>
      </c>
      <c r="B151" s="44" t="s">
        <v>3835</v>
      </c>
      <c r="C151" s="44" t="s">
        <v>5391</v>
      </c>
      <c r="D151" s="44" t="s">
        <v>5400</v>
      </c>
      <c r="E151" s="44" t="s">
        <v>5510</v>
      </c>
      <c r="F151" s="44" t="s">
        <v>5402</v>
      </c>
      <c r="G151" s="434">
        <v>50000</v>
      </c>
      <c r="H151" s="434">
        <v>50000</v>
      </c>
      <c r="I151" s="434">
        <v>49293.6</v>
      </c>
      <c r="J151" s="434">
        <v>0</v>
      </c>
    </row>
    <row r="152" spans="1:10" ht="12.75">
      <c r="A152" s="44">
        <f t="shared" si="8"/>
        <v>150</v>
      </c>
      <c r="B152" s="44" t="s">
        <v>3836</v>
      </c>
      <c r="C152" s="44" t="s">
        <v>5391</v>
      </c>
      <c r="D152" s="44" t="s">
        <v>5400</v>
      </c>
      <c r="E152" s="44" t="s">
        <v>5510</v>
      </c>
      <c r="F152" s="44" t="s">
        <v>5402</v>
      </c>
      <c r="G152" s="434">
        <v>50000</v>
      </c>
      <c r="H152" s="434">
        <v>50000</v>
      </c>
      <c r="I152" s="434">
        <v>49298.8045</v>
      </c>
      <c r="J152" s="434">
        <v>0</v>
      </c>
    </row>
    <row r="153" spans="1:10" ht="12.75">
      <c r="A153" s="44">
        <f t="shared" si="8"/>
        <v>151</v>
      </c>
      <c r="B153" s="44" t="s">
        <v>3837</v>
      </c>
      <c r="C153" s="44" t="s">
        <v>5391</v>
      </c>
      <c r="D153" s="44" t="s">
        <v>5406</v>
      </c>
      <c r="E153" s="44" t="s">
        <v>3806</v>
      </c>
      <c r="F153" s="44" t="s">
        <v>5418</v>
      </c>
      <c r="G153" s="434">
        <v>50000</v>
      </c>
      <c r="H153" s="434">
        <v>50000</v>
      </c>
      <c r="I153" s="434">
        <f aca="true" t="shared" si="10" ref="I153:I168">G153</f>
        <v>50000</v>
      </c>
      <c r="J153" s="434">
        <v>0</v>
      </c>
    </row>
    <row r="154" spans="1:10" ht="12.75">
      <c r="A154" s="44">
        <f t="shared" si="8"/>
        <v>152</v>
      </c>
      <c r="B154" s="44" t="s">
        <v>5483</v>
      </c>
      <c r="C154" s="44" t="s">
        <v>5391</v>
      </c>
      <c r="D154" s="44" t="s">
        <v>5406</v>
      </c>
      <c r="E154" s="44" t="s">
        <v>5443</v>
      </c>
      <c r="F154" s="44" t="s">
        <v>5444</v>
      </c>
      <c r="G154" s="434">
        <v>49846.25</v>
      </c>
      <c r="H154" s="434">
        <v>49846.25</v>
      </c>
      <c r="I154" s="434">
        <f t="shared" si="10"/>
        <v>49846.25</v>
      </c>
      <c r="J154" s="434">
        <v>0</v>
      </c>
    </row>
    <row r="155" spans="1:10" ht="12.75">
      <c r="A155" s="44">
        <f t="shared" si="8"/>
        <v>153</v>
      </c>
      <c r="B155" s="44" t="s">
        <v>5485</v>
      </c>
      <c r="C155" s="44" t="s">
        <v>5391</v>
      </c>
      <c r="D155" s="44" t="s">
        <v>5400</v>
      </c>
      <c r="E155" s="44" t="s">
        <v>5450</v>
      </c>
      <c r="F155" s="44" t="s">
        <v>5444</v>
      </c>
      <c r="G155" s="434">
        <v>50000</v>
      </c>
      <c r="H155" s="434">
        <v>50000</v>
      </c>
      <c r="I155" s="434">
        <f t="shared" si="10"/>
        <v>50000</v>
      </c>
      <c r="J155" s="434">
        <v>0</v>
      </c>
    </row>
    <row r="156" spans="1:10" ht="12.75">
      <c r="A156" s="44">
        <f t="shared" si="8"/>
        <v>154</v>
      </c>
      <c r="B156" s="44" t="s">
        <v>3838</v>
      </c>
      <c r="C156" s="44" t="s">
        <v>5391</v>
      </c>
      <c r="D156" s="44" t="s">
        <v>5430</v>
      </c>
      <c r="E156" s="44" t="s">
        <v>3839</v>
      </c>
      <c r="F156" s="44" t="s">
        <v>5444</v>
      </c>
      <c r="G156" s="434">
        <v>50000</v>
      </c>
      <c r="H156" s="434">
        <v>50000</v>
      </c>
      <c r="I156" s="434">
        <f t="shared" si="10"/>
        <v>50000</v>
      </c>
      <c r="J156" s="434">
        <v>0</v>
      </c>
    </row>
    <row r="157" spans="1:10" ht="12.75">
      <c r="A157" s="44">
        <f t="shared" si="8"/>
        <v>155</v>
      </c>
      <c r="B157" s="44" t="s">
        <v>3840</v>
      </c>
      <c r="C157" s="44" t="s">
        <v>5391</v>
      </c>
      <c r="D157" s="44" t="s">
        <v>5430</v>
      </c>
      <c r="E157" s="44" t="s">
        <v>3839</v>
      </c>
      <c r="F157" s="44" t="s">
        <v>5444</v>
      </c>
      <c r="G157" s="434">
        <v>50000</v>
      </c>
      <c r="H157" s="434">
        <v>50000</v>
      </c>
      <c r="I157" s="434">
        <f t="shared" si="10"/>
        <v>50000</v>
      </c>
      <c r="J157" s="434">
        <v>0</v>
      </c>
    </row>
    <row r="158" spans="1:10" ht="12.75">
      <c r="A158" s="44">
        <f t="shared" si="8"/>
        <v>156</v>
      </c>
      <c r="B158" s="44" t="s">
        <v>3841</v>
      </c>
      <c r="C158" s="44" t="s">
        <v>5391</v>
      </c>
      <c r="D158" s="44" t="s">
        <v>5397</v>
      </c>
      <c r="E158" s="44" t="s">
        <v>3842</v>
      </c>
      <c r="F158" s="44" t="s">
        <v>5444</v>
      </c>
      <c r="G158" s="434">
        <v>50000</v>
      </c>
      <c r="H158" s="434">
        <v>175025</v>
      </c>
      <c r="I158" s="434">
        <f t="shared" si="10"/>
        <v>50000</v>
      </c>
      <c r="J158" s="434">
        <v>125025</v>
      </c>
    </row>
    <row r="159" spans="1:10" ht="12.75">
      <c r="A159" s="44">
        <f t="shared" si="8"/>
        <v>157</v>
      </c>
      <c r="B159" s="44" t="s">
        <v>3843</v>
      </c>
      <c r="C159" s="44" t="s">
        <v>5391</v>
      </c>
      <c r="D159" s="44" t="s">
        <v>5400</v>
      </c>
      <c r="E159" s="44" t="s">
        <v>3844</v>
      </c>
      <c r="F159" s="44" t="s">
        <v>5444</v>
      </c>
      <c r="G159" s="434">
        <v>50000</v>
      </c>
      <c r="H159" s="434">
        <v>90000</v>
      </c>
      <c r="I159" s="434">
        <f t="shared" si="10"/>
        <v>50000</v>
      </c>
      <c r="J159" s="434">
        <v>40000</v>
      </c>
    </row>
    <row r="160" spans="1:10" ht="12.75">
      <c r="A160" s="44">
        <f t="shared" si="8"/>
        <v>158</v>
      </c>
      <c r="B160" s="44" t="s">
        <v>3845</v>
      </c>
      <c r="C160" s="44" t="s">
        <v>5391</v>
      </c>
      <c r="D160" s="44" t="s">
        <v>5400</v>
      </c>
      <c r="E160" s="44" t="s">
        <v>3844</v>
      </c>
      <c r="F160" s="44" t="s">
        <v>5444</v>
      </c>
      <c r="G160" s="434">
        <v>50000</v>
      </c>
      <c r="H160" s="434">
        <v>50000</v>
      </c>
      <c r="I160" s="434">
        <f t="shared" si="10"/>
        <v>50000</v>
      </c>
      <c r="J160" s="434">
        <v>0</v>
      </c>
    </row>
    <row r="161" spans="1:10" ht="12.75">
      <c r="A161" s="44">
        <f t="shared" si="8"/>
        <v>159</v>
      </c>
      <c r="B161" s="44" t="s">
        <v>3846</v>
      </c>
      <c r="C161" s="44" t="s">
        <v>5391</v>
      </c>
      <c r="D161" s="44" t="s">
        <v>5400</v>
      </c>
      <c r="E161" s="44" t="s">
        <v>3844</v>
      </c>
      <c r="F161" s="44" t="s">
        <v>5444</v>
      </c>
      <c r="G161" s="434">
        <v>50000</v>
      </c>
      <c r="H161" s="434">
        <v>50000</v>
      </c>
      <c r="I161" s="434">
        <f t="shared" si="10"/>
        <v>50000</v>
      </c>
      <c r="J161" s="434">
        <v>0</v>
      </c>
    </row>
    <row r="162" spans="1:10" ht="12.75">
      <c r="A162" s="44">
        <f t="shared" si="8"/>
        <v>160</v>
      </c>
      <c r="B162" s="44" t="s">
        <v>3847</v>
      </c>
      <c r="C162" s="44" t="s">
        <v>5391</v>
      </c>
      <c r="D162" s="44" t="s">
        <v>5400</v>
      </c>
      <c r="E162" s="44" t="s">
        <v>3784</v>
      </c>
      <c r="F162" s="44" t="s">
        <v>5444</v>
      </c>
      <c r="G162" s="434">
        <v>32211</v>
      </c>
      <c r="H162" s="434">
        <v>32211</v>
      </c>
      <c r="I162" s="434">
        <f t="shared" si="10"/>
        <v>32211</v>
      </c>
      <c r="J162" s="434">
        <v>0</v>
      </c>
    </row>
    <row r="163" spans="1:10" ht="12.75">
      <c r="A163" s="44">
        <f t="shared" si="8"/>
        <v>161</v>
      </c>
      <c r="B163" s="44" t="s">
        <v>3848</v>
      </c>
      <c r="C163" s="44" t="s">
        <v>5391</v>
      </c>
      <c r="D163" s="44" t="s">
        <v>5400</v>
      </c>
      <c r="E163" s="44" t="s">
        <v>3849</v>
      </c>
      <c r="F163" s="44" t="s">
        <v>5444</v>
      </c>
      <c r="G163" s="434">
        <v>49573.8</v>
      </c>
      <c r="H163" s="434">
        <v>49573.8</v>
      </c>
      <c r="I163" s="434">
        <f t="shared" si="10"/>
        <v>49573.8</v>
      </c>
      <c r="J163" s="434">
        <v>0</v>
      </c>
    </row>
    <row r="164" spans="1:10" ht="12.75">
      <c r="A164" s="44">
        <f t="shared" si="8"/>
        <v>162</v>
      </c>
      <c r="B164" s="44" t="s">
        <v>3850</v>
      </c>
      <c r="C164" s="44" t="s">
        <v>5391</v>
      </c>
      <c r="D164" s="44" t="s">
        <v>5400</v>
      </c>
      <c r="E164" s="44" t="s">
        <v>3808</v>
      </c>
      <c r="F164" s="44" t="s">
        <v>5444</v>
      </c>
      <c r="G164" s="434">
        <v>50000</v>
      </c>
      <c r="H164" s="434">
        <v>185100</v>
      </c>
      <c r="I164" s="434">
        <f t="shared" si="10"/>
        <v>50000</v>
      </c>
      <c r="J164" s="434">
        <v>0</v>
      </c>
    </row>
    <row r="165" spans="1:10" ht="12.75">
      <c r="A165" s="44">
        <f t="shared" si="8"/>
        <v>163</v>
      </c>
      <c r="B165" s="44" t="s">
        <v>3851</v>
      </c>
      <c r="C165" s="44" t="s">
        <v>5391</v>
      </c>
      <c r="D165" s="44" t="s">
        <v>5400</v>
      </c>
      <c r="E165" s="44" t="s">
        <v>3852</v>
      </c>
      <c r="F165" s="44" t="s">
        <v>5444</v>
      </c>
      <c r="G165" s="434">
        <v>50000</v>
      </c>
      <c r="H165" s="434">
        <v>87328</v>
      </c>
      <c r="I165" s="434">
        <f t="shared" si="10"/>
        <v>50000</v>
      </c>
      <c r="J165" s="434">
        <v>0</v>
      </c>
    </row>
    <row r="166" spans="1:10" ht="12.75">
      <c r="A166" s="44">
        <f t="shared" si="8"/>
        <v>164</v>
      </c>
      <c r="B166" s="44" t="s">
        <v>3853</v>
      </c>
      <c r="C166" s="44" t="s">
        <v>5391</v>
      </c>
      <c r="D166" s="44" t="s">
        <v>5400</v>
      </c>
      <c r="E166" s="44" t="s">
        <v>3852</v>
      </c>
      <c r="F166" s="44" t="s">
        <v>5444</v>
      </c>
      <c r="G166" s="434">
        <v>50000</v>
      </c>
      <c r="H166" s="434">
        <v>78608.7</v>
      </c>
      <c r="I166" s="434">
        <f t="shared" si="10"/>
        <v>50000</v>
      </c>
      <c r="J166" s="434">
        <v>0</v>
      </c>
    </row>
    <row r="167" spans="1:10" ht="12.75">
      <c r="A167" s="44">
        <f t="shared" si="8"/>
        <v>165</v>
      </c>
      <c r="B167" s="44" t="s">
        <v>3854</v>
      </c>
      <c r="C167" s="44" t="s">
        <v>5391</v>
      </c>
      <c r="D167" s="44" t="s">
        <v>5406</v>
      </c>
      <c r="E167" s="44" t="s">
        <v>3810</v>
      </c>
      <c r="F167" s="44" t="s">
        <v>5444</v>
      </c>
      <c r="G167" s="434">
        <v>49980.45</v>
      </c>
      <c r="H167" s="434">
        <v>49980.45</v>
      </c>
      <c r="I167" s="434">
        <f t="shared" si="10"/>
        <v>49980.45</v>
      </c>
      <c r="J167" s="434">
        <v>0</v>
      </c>
    </row>
    <row r="168" spans="1:10" ht="12.75">
      <c r="A168" s="44">
        <f t="shared" si="8"/>
        <v>166</v>
      </c>
      <c r="B168" s="44" t="s">
        <v>3789</v>
      </c>
      <c r="C168" s="44" t="s">
        <v>5391</v>
      </c>
      <c r="D168" s="44" t="s">
        <v>5406</v>
      </c>
      <c r="E168" s="44" t="s">
        <v>3790</v>
      </c>
      <c r="F168" s="44" t="s">
        <v>5444</v>
      </c>
      <c r="G168" s="434">
        <v>50000</v>
      </c>
      <c r="H168" s="434">
        <v>50000</v>
      </c>
      <c r="I168" s="434">
        <f t="shared" si="10"/>
        <v>50000</v>
      </c>
      <c r="J168" s="434">
        <v>0</v>
      </c>
    </row>
    <row r="169" spans="1:10" ht="12.75">
      <c r="A169" s="44">
        <f t="shared" si="8"/>
        <v>167</v>
      </c>
      <c r="B169" s="44" t="s">
        <v>3831</v>
      </c>
      <c r="C169" s="44" t="s">
        <v>5391</v>
      </c>
      <c r="D169" s="44" t="s">
        <v>5406</v>
      </c>
      <c r="E169" s="44" t="s">
        <v>3832</v>
      </c>
      <c r="F169" s="44" t="s">
        <v>5418</v>
      </c>
      <c r="G169" s="434">
        <v>50000</v>
      </c>
      <c r="H169" s="434">
        <v>50000</v>
      </c>
      <c r="I169" s="434">
        <v>49246.979999999996</v>
      </c>
      <c r="J169" s="434">
        <v>0</v>
      </c>
    </row>
    <row r="170" spans="1:10" ht="12.75">
      <c r="A170" s="44">
        <f t="shared" si="8"/>
        <v>168</v>
      </c>
      <c r="B170" s="44" t="s">
        <v>3833</v>
      </c>
      <c r="C170" s="44" t="s">
        <v>5391</v>
      </c>
      <c r="D170" s="44" t="s">
        <v>5406</v>
      </c>
      <c r="E170" s="44" t="s">
        <v>3832</v>
      </c>
      <c r="F170" s="44" t="s">
        <v>5418</v>
      </c>
      <c r="G170" s="434">
        <v>50000</v>
      </c>
      <c r="H170" s="434">
        <v>50000</v>
      </c>
      <c r="I170" s="434">
        <v>49246.979999999996</v>
      </c>
      <c r="J170" s="434">
        <v>0</v>
      </c>
    </row>
    <row r="171" spans="1:10" ht="12.75">
      <c r="A171" s="44">
        <f t="shared" si="8"/>
        <v>169</v>
      </c>
      <c r="B171" s="44" t="s">
        <v>3855</v>
      </c>
      <c r="C171" s="44" t="s">
        <v>5391</v>
      </c>
      <c r="D171" s="44" t="s">
        <v>5406</v>
      </c>
      <c r="E171" s="44" t="s">
        <v>3856</v>
      </c>
      <c r="F171" s="44" t="s">
        <v>5444</v>
      </c>
      <c r="G171" s="434">
        <v>49980.45</v>
      </c>
      <c r="H171" s="434">
        <v>49980.45</v>
      </c>
      <c r="I171" s="434">
        <f aca="true" t="shared" si="11" ref="I171:I176">G171</f>
        <v>49980.45</v>
      </c>
      <c r="J171" s="434">
        <v>0</v>
      </c>
    </row>
    <row r="172" spans="1:10" ht="12.75">
      <c r="A172" s="44">
        <f t="shared" si="8"/>
        <v>170</v>
      </c>
      <c r="B172" s="44" t="s">
        <v>3857</v>
      </c>
      <c r="C172" s="44" t="s">
        <v>5391</v>
      </c>
      <c r="D172" s="44" t="s">
        <v>5392</v>
      </c>
      <c r="E172" s="44" t="s">
        <v>3787</v>
      </c>
      <c r="F172" s="44" t="s">
        <v>5444</v>
      </c>
      <c r="G172" s="434">
        <v>35000</v>
      </c>
      <c r="H172" s="434">
        <v>35000</v>
      </c>
      <c r="I172" s="434">
        <f t="shared" si="11"/>
        <v>35000</v>
      </c>
      <c r="J172" s="434">
        <v>0</v>
      </c>
    </row>
    <row r="173" spans="1:10" ht="12.75">
      <c r="A173" s="44">
        <f t="shared" si="8"/>
        <v>171</v>
      </c>
      <c r="B173" s="44" t="s">
        <v>3858</v>
      </c>
      <c r="C173" s="44" t="s">
        <v>5391</v>
      </c>
      <c r="D173" s="44" t="s">
        <v>5400</v>
      </c>
      <c r="E173" s="44" t="s">
        <v>3859</v>
      </c>
      <c r="F173" s="44" t="s">
        <v>5444</v>
      </c>
      <c r="G173" s="434">
        <v>50000</v>
      </c>
      <c r="H173" s="434">
        <v>50000</v>
      </c>
      <c r="I173" s="434">
        <f t="shared" si="11"/>
        <v>50000</v>
      </c>
      <c r="J173" s="434">
        <v>0</v>
      </c>
    </row>
    <row r="174" spans="1:10" ht="12.75">
      <c r="A174" s="44">
        <f t="shared" si="8"/>
        <v>172</v>
      </c>
      <c r="B174" s="44" t="s">
        <v>3860</v>
      </c>
      <c r="C174" s="44" t="s">
        <v>5391</v>
      </c>
      <c r="D174" s="44" t="s">
        <v>5406</v>
      </c>
      <c r="E174" s="44" t="s">
        <v>3861</v>
      </c>
      <c r="F174" s="44" t="s">
        <v>5444</v>
      </c>
      <c r="G174" s="434">
        <v>49994</v>
      </c>
      <c r="H174" s="434">
        <v>49994</v>
      </c>
      <c r="I174" s="434">
        <f t="shared" si="11"/>
        <v>49994</v>
      </c>
      <c r="J174" s="434">
        <v>0</v>
      </c>
    </row>
    <row r="175" spans="1:10" ht="12.75">
      <c r="A175" s="44">
        <f t="shared" si="8"/>
        <v>173</v>
      </c>
      <c r="B175" s="44" t="s">
        <v>3862</v>
      </c>
      <c r="C175" s="44" t="s">
        <v>5391</v>
      </c>
      <c r="D175" s="44" t="s">
        <v>5406</v>
      </c>
      <c r="E175" s="44" t="s">
        <v>5551</v>
      </c>
      <c r="F175" s="44" t="s">
        <v>5444</v>
      </c>
      <c r="G175" s="434">
        <v>49980.45</v>
      </c>
      <c r="H175" s="434">
        <v>49980.45</v>
      </c>
      <c r="I175" s="434">
        <f t="shared" si="11"/>
        <v>49980.45</v>
      </c>
      <c r="J175" s="434">
        <v>0</v>
      </c>
    </row>
    <row r="176" spans="1:10" ht="12.75">
      <c r="A176" s="44">
        <f t="shared" si="8"/>
        <v>174</v>
      </c>
      <c r="B176" s="44" t="s">
        <v>3863</v>
      </c>
      <c r="C176" s="44" t="s">
        <v>5391</v>
      </c>
      <c r="D176" s="44" t="s">
        <v>5400</v>
      </c>
      <c r="E176" s="44" t="s">
        <v>3864</v>
      </c>
      <c r="F176" s="44" t="s">
        <v>5444</v>
      </c>
      <c r="G176" s="434">
        <v>49976</v>
      </c>
      <c r="H176" s="434">
        <v>49976</v>
      </c>
      <c r="I176" s="434">
        <f t="shared" si="11"/>
        <v>49976</v>
      </c>
      <c r="J176" s="434">
        <v>0</v>
      </c>
    </row>
    <row r="177" spans="1:10" ht="12.75">
      <c r="A177" s="44">
        <f t="shared" si="8"/>
        <v>175</v>
      </c>
      <c r="B177" s="44" t="s">
        <v>5422</v>
      </c>
      <c r="C177" s="44" t="s">
        <v>5555</v>
      </c>
      <c r="D177" s="44" t="s">
        <v>5397</v>
      </c>
      <c r="E177" s="44" t="s">
        <v>5420</v>
      </c>
      <c r="F177" s="44" t="s">
        <v>5418</v>
      </c>
      <c r="G177" s="434">
        <v>48000</v>
      </c>
      <c r="H177" s="434">
        <v>48000</v>
      </c>
      <c r="I177" s="434">
        <v>44092.19</v>
      </c>
      <c r="J177" s="434">
        <v>0</v>
      </c>
    </row>
    <row r="178" spans="1:10" ht="12.75">
      <c r="A178" s="44">
        <f t="shared" si="8"/>
        <v>176</v>
      </c>
      <c r="B178" s="44" t="s">
        <v>3865</v>
      </c>
      <c r="C178" s="44" t="s">
        <v>5391</v>
      </c>
      <c r="D178" s="44" t="s">
        <v>5430</v>
      </c>
      <c r="E178" s="44" t="s">
        <v>5431</v>
      </c>
      <c r="F178" s="44" t="s">
        <v>5402</v>
      </c>
      <c r="G178" s="434">
        <v>50000</v>
      </c>
      <c r="H178" s="434">
        <v>70000</v>
      </c>
      <c r="I178" s="434">
        <f aca="true" t="shared" si="12" ref="I178:I191">G178</f>
        <v>50000</v>
      </c>
      <c r="J178" s="434">
        <v>20000</v>
      </c>
    </row>
    <row r="179" spans="1:10" ht="12.75">
      <c r="A179" s="44">
        <f t="shared" si="8"/>
        <v>177</v>
      </c>
      <c r="B179" s="44" t="s">
        <v>3866</v>
      </c>
      <c r="C179" s="44" t="s">
        <v>5391</v>
      </c>
      <c r="D179" s="44" t="s">
        <v>5400</v>
      </c>
      <c r="E179" s="44" t="s">
        <v>3867</v>
      </c>
      <c r="F179" s="44" t="s">
        <v>5418</v>
      </c>
      <c r="G179" s="434">
        <v>49987</v>
      </c>
      <c r="H179" s="434">
        <v>49987</v>
      </c>
      <c r="I179" s="434">
        <f t="shared" si="12"/>
        <v>49987</v>
      </c>
      <c r="J179" s="434">
        <v>0</v>
      </c>
    </row>
    <row r="180" spans="1:10" ht="12.75">
      <c r="A180" s="44">
        <f t="shared" si="8"/>
        <v>178</v>
      </c>
      <c r="B180" s="44" t="s">
        <v>3868</v>
      </c>
      <c r="C180" s="44" t="s">
        <v>5391</v>
      </c>
      <c r="D180" s="44" t="s">
        <v>5406</v>
      </c>
      <c r="E180" s="44" t="s">
        <v>3806</v>
      </c>
      <c r="F180" s="44" t="s">
        <v>5418</v>
      </c>
      <c r="G180" s="434">
        <v>50000</v>
      </c>
      <c r="H180" s="434">
        <v>50000</v>
      </c>
      <c r="I180" s="434">
        <f t="shared" si="12"/>
        <v>50000</v>
      </c>
      <c r="J180" s="434">
        <v>0</v>
      </c>
    </row>
    <row r="181" spans="1:10" ht="12.75">
      <c r="A181" s="44">
        <f t="shared" si="8"/>
        <v>179</v>
      </c>
      <c r="B181" s="44" t="s">
        <v>5500</v>
      </c>
      <c r="C181" s="44" t="s">
        <v>5391</v>
      </c>
      <c r="D181" s="44" t="s">
        <v>5406</v>
      </c>
      <c r="E181" s="44" t="s">
        <v>5501</v>
      </c>
      <c r="F181" s="44" t="s">
        <v>5444</v>
      </c>
      <c r="G181" s="434">
        <v>50000</v>
      </c>
      <c r="H181" s="434">
        <v>50000</v>
      </c>
      <c r="I181" s="434">
        <f t="shared" si="12"/>
        <v>50000</v>
      </c>
      <c r="J181" s="434">
        <v>0</v>
      </c>
    </row>
    <row r="182" spans="1:10" ht="12.75">
      <c r="A182" s="44">
        <f t="shared" si="8"/>
        <v>180</v>
      </c>
      <c r="B182" s="44" t="s">
        <v>5502</v>
      </c>
      <c r="C182" s="44" t="s">
        <v>5391</v>
      </c>
      <c r="D182" s="44" t="s">
        <v>5406</v>
      </c>
      <c r="E182" s="44" t="s">
        <v>5501</v>
      </c>
      <c r="F182" s="44" t="s">
        <v>5444</v>
      </c>
      <c r="G182" s="434">
        <v>50000</v>
      </c>
      <c r="H182" s="434">
        <v>50000</v>
      </c>
      <c r="I182" s="434">
        <f t="shared" si="12"/>
        <v>50000</v>
      </c>
      <c r="J182" s="434">
        <v>0</v>
      </c>
    </row>
    <row r="183" spans="1:10" ht="12.75">
      <c r="A183" s="44">
        <f t="shared" si="8"/>
        <v>181</v>
      </c>
      <c r="B183" s="44" t="s">
        <v>5503</v>
      </c>
      <c r="C183" s="44" t="s">
        <v>5391</v>
      </c>
      <c r="D183" s="44" t="s">
        <v>5400</v>
      </c>
      <c r="E183" s="44" t="s">
        <v>5450</v>
      </c>
      <c r="F183" s="44" t="s">
        <v>5444</v>
      </c>
      <c r="G183" s="434">
        <v>50000</v>
      </c>
      <c r="H183" s="434">
        <v>50000</v>
      </c>
      <c r="I183" s="434">
        <f t="shared" si="12"/>
        <v>50000</v>
      </c>
      <c r="J183" s="434">
        <v>0</v>
      </c>
    </row>
    <row r="184" spans="1:10" ht="12.75">
      <c r="A184" s="44">
        <f t="shared" si="8"/>
        <v>182</v>
      </c>
      <c r="B184" s="44" t="s">
        <v>5504</v>
      </c>
      <c r="C184" s="44" t="s">
        <v>5391</v>
      </c>
      <c r="D184" s="44" t="s">
        <v>5400</v>
      </c>
      <c r="E184" s="44" t="s">
        <v>5450</v>
      </c>
      <c r="F184" s="44" t="s">
        <v>5444</v>
      </c>
      <c r="G184" s="434">
        <v>50000</v>
      </c>
      <c r="H184" s="434">
        <v>50000</v>
      </c>
      <c r="I184" s="434">
        <f t="shared" si="12"/>
        <v>50000</v>
      </c>
      <c r="J184" s="434">
        <v>0</v>
      </c>
    </row>
    <row r="185" spans="1:10" ht="12.75">
      <c r="A185" s="44">
        <f t="shared" si="8"/>
        <v>183</v>
      </c>
      <c r="B185" s="44" t="s">
        <v>3869</v>
      </c>
      <c r="C185" s="44" t="s">
        <v>5391</v>
      </c>
      <c r="D185" s="44" t="s">
        <v>5400</v>
      </c>
      <c r="E185" s="44" t="s">
        <v>3781</v>
      </c>
      <c r="F185" s="44" t="s">
        <v>5444</v>
      </c>
      <c r="G185" s="434">
        <v>50000</v>
      </c>
      <c r="H185" s="434">
        <v>64000</v>
      </c>
      <c r="I185" s="434">
        <f t="shared" si="12"/>
        <v>50000</v>
      </c>
      <c r="J185" s="434">
        <v>0</v>
      </c>
    </row>
    <row r="186" spans="1:10" ht="12.75">
      <c r="A186" s="44">
        <f t="shared" si="8"/>
        <v>184</v>
      </c>
      <c r="B186" s="44" t="s">
        <v>3870</v>
      </c>
      <c r="C186" s="44" t="s">
        <v>5391</v>
      </c>
      <c r="D186" s="44" t="s">
        <v>5430</v>
      </c>
      <c r="E186" s="44" t="s">
        <v>3839</v>
      </c>
      <c r="F186" s="44" t="s">
        <v>5444</v>
      </c>
      <c r="G186" s="434">
        <v>50000</v>
      </c>
      <c r="H186" s="434">
        <v>50000</v>
      </c>
      <c r="I186" s="434">
        <f t="shared" si="12"/>
        <v>50000</v>
      </c>
      <c r="J186" s="434">
        <v>0</v>
      </c>
    </row>
    <row r="187" spans="1:10" ht="12.75">
      <c r="A187" s="44">
        <f t="shared" si="8"/>
        <v>185</v>
      </c>
      <c r="B187" s="44" t="s">
        <v>3871</v>
      </c>
      <c r="C187" s="44" t="s">
        <v>5391</v>
      </c>
      <c r="D187" s="44" t="s">
        <v>5430</v>
      </c>
      <c r="E187" s="44" t="s">
        <v>3839</v>
      </c>
      <c r="F187" s="44" t="s">
        <v>5444</v>
      </c>
      <c r="G187" s="434">
        <v>50000</v>
      </c>
      <c r="H187" s="434">
        <v>50000</v>
      </c>
      <c r="I187" s="434">
        <f t="shared" si="12"/>
        <v>50000</v>
      </c>
      <c r="J187" s="434">
        <v>0</v>
      </c>
    </row>
    <row r="188" spans="1:10" ht="12.75">
      <c r="A188" s="44">
        <f t="shared" si="8"/>
        <v>186</v>
      </c>
      <c r="B188" s="44" t="s">
        <v>3872</v>
      </c>
      <c r="C188" s="44" t="s">
        <v>5391</v>
      </c>
      <c r="D188" s="44" t="s">
        <v>5400</v>
      </c>
      <c r="E188" s="44" t="s">
        <v>3844</v>
      </c>
      <c r="F188" s="44" t="s">
        <v>5444</v>
      </c>
      <c r="G188" s="434">
        <v>50000</v>
      </c>
      <c r="H188" s="434">
        <v>50000</v>
      </c>
      <c r="I188" s="434">
        <f t="shared" si="12"/>
        <v>50000</v>
      </c>
      <c r="J188" s="434">
        <v>0</v>
      </c>
    </row>
    <row r="189" spans="1:10" ht="12.75">
      <c r="A189" s="44">
        <f t="shared" si="8"/>
        <v>187</v>
      </c>
      <c r="B189" s="44" t="s">
        <v>3873</v>
      </c>
      <c r="C189" s="44" t="s">
        <v>5391</v>
      </c>
      <c r="D189" s="44" t="s">
        <v>5397</v>
      </c>
      <c r="E189" s="44" t="s">
        <v>3874</v>
      </c>
      <c r="F189" s="44" t="s">
        <v>5394</v>
      </c>
      <c r="G189" s="434">
        <v>49999.41</v>
      </c>
      <c r="H189" s="434">
        <v>49999.41</v>
      </c>
      <c r="I189" s="434">
        <f t="shared" si="12"/>
        <v>49999.41</v>
      </c>
      <c r="J189" s="434">
        <v>0</v>
      </c>
    </row>
    <row r="190" spans="1:10" ht="12.75">
      <c r="A190" s="44">
        <f t="shared" si="8"/>
        <v>188</v>
      </c>
      <c r="B190" s="44" t="s">
        <v>3875</v>
      </c>
      <c r="C190" s="44" t="s">
        <v>5391</v>
      </c>
      <c r="D190" s="44" t="s">
        <v>5397</v>
      </c>
      <c r="E190" s="44" t="s">
        <v>3874</v>
      </c>
      <c r="F190" s="44" t="s">
        <v>5394</v>
      </c>
      <c r="G190" s="434">
        <v>49999</v>
      </c>
      <c r="H190" s="434">
        <v>49999</v>
      </c>
      <c r="I190" s="434">
        <f t="shared" si="12"/>
        <v>49999</v>
      </c>
      <c r="J190" s="434">
        <v>0</v>
      </c>
    </row>
    <row r="191" spans="1:10" ht="12.75">
      <c r="A191" s="44">
        <f t="shared" si="8"/>
        <v>189</v>
      </c>
      <c r="B191" s="44" t="s">
        <v>3876</v>
      </c>
      <c r="C191" s="44" t="s">
        <v>5555</v>
      </c>
      <c r="D191" s="44" t="s">
        <v>5430</v>
      </c>
      <c r="E191" s="44" t="s">
        <v>3877</v>
      </c>
      <c r="F191" s="44" t="s">
        <v>5394</v>
      </c>
      <c r="G191" s="434">
        <v>70000</v>
      </c>
      <c r="H191" s="434">
        <v>141000</v>
      </c>
      <c r="I191" s="434">
        <f t="shared" si="12"/>
        <v>70000</v>
      </c>
      <c r="J191" s="434">
        <v>71000</v>
      </c>
    </row>
    <row r="192" spans="1:10" ht="12.75">
      <c r="A192" s="44">
        <f t="shared" si="8"/>
        <v>190</v>
      </c>
      <c r="B192" s="44" t="s">
        <v>3878</v>
      </c>
      <c r="C192" s="44" t="s">
        <v>5391</v>
      </c>
      <c r="D192" s="44" t="s">
        <v>5406</v>
      </c>
      <c r="E192" s="44" t="s">
        <v>3879</v>
      </c>
      <c r="F192" s="44" t="s">
        <v>5402</v>
      </c>
      <c r="G192" s="434">
        <v>50000</v>
      </c>
      <c r="H192" s="434">
        <v>50000</v>
      </c>
      <c r="I192" s="434">
        <v>19320.44</v>
      </c>
      <c r="J192" s="434">
        <v>0</v>
      </c>
    </row>
    <row r="193" spans="8:9" ht="12.75">
      <c r="H193" s="435" t="s">
        <v>5651</v>
      </c>
      <c r="I193" s="436">
        <f>SUM(I3:I192)</f>
        <v>9407609.32655721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46">
      <selection activeCell="H53" sqref="H53"/>
    </sheetView>
  </sheetViews>
  <sheetFormatPr defaultColWidth="9.140625" defaultRowHeight="12.75"/>
  <cols>
    <col min="1" max="1" width="4.28125" style="51" customWidth="1"/>
    <col min="2" max="2" width="15.00390625" style="52" customWidth="1"/>
    <col min="3" max="3" width="22.421875" style="53" customWidth="1"/>
    <col min="4" max="4" width="27.57421875" style="52" customWidth="1"/>
    <col min="5" max="5" width="3.7109375" style="51" customWidth="1"/>
    <col min="6" max="6" width="36.57421875" style="53" customWidth="1"/>
    <col min="7" max="7" width="12.140625" style="54" customWidth="1"/>
    <col min="8" max="8" width="17.57421875" style="54" customWidth="1"/>
    <col min="9" max="9" width="15.28125" style="54" customWidth="1"/>
    <col min="10" max="10" width="12.7109375" style="54" customWidth="1"/>
    <col min="11" max="16384" width="9.140625" style="52" customWidth="1"/>
  </cols>
  <sheetData>
    <row r="1" spans="1:10" ht="26.25">
      <c r="A1" s="455" t="s">
        <v>3880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s="55" customFormat="1" ht="62.25" customHeight="1">
      <c r="A2" s="194" t="s">
        <v>4097</v>
      </c>
      <c r="B2" s="195" t="s">
        <v>3881</v>
      </c>
      <c r="C2" s="195" t="s">
        <v>3882</v>
      </c>
      <c r="D2" s="195" t="s">
        <v>3883</v>
      </c>
      <c r="E2" s="195" t="s">
        <v>3884</v>
      </c>
      <c r="F2" s="196" t="s">
        <v>3885</v>
      </c>
      <c r="G2" s="197" t="s">
        <v>3886</v>
      </c>
      <c r="H2" s="197" t="s">
        <v>1169</v>
      </c>
      <c r="I2" s="197" t="s">
        <v>3887</v>
      </c>
      <c r="J2" s="197" t="s">
        <v>3888</v>
      </c>
    </row>
    <row r="3" spans="1:10" ht="39.75" customHeight="1">
      <c r="A3" s="198">
        <v>1</v>
      </c>
      <c r="B3" s="199" t="s">
        <v>3889</v>
      </c>
      <c r="C3" s="200" t="s">
        <v>3890</v>
      </c>
      <c r="D3" s="174" t="s">
        <v>3891</v>
      </c>
      <c r="E3" s="136" t="s">
        <v>3892</v>
      </c>
      <c r="F3" s="201" t="s">
        <v>3893</v>
      </c>
      <c r="G3" s="202">
        <v>64600</v>
      </c>
      <c r="H3" s="202">
        <f>G3</f>
        <v>64600</v>
      </c>
      <c r="I3" s="202">
        <f>J3-H3</f>
        <v>0</v>
      </c>
      <c r="J3" s="202">
        <v>64600</v>
      </c>
    </row>
    <row r="4" spans="1:10" ht="30" customHeight="1">
      <c r="A4" s="198">
        <v>2</v>
      </c>
      <c r="B4" s="199" t="s">
        <v>3894</v>
      </c>
      <c r="C4" s="200" t="s">
        <v>3895</v>
      </c>
      <c r="D4" s="174" t="s">
        <v>3891</v>
      </c>
      <c r="E4" s="136" t="s">
        <v>3892</v>
      </c>
      <c r="F4" s="201" t="s">
        <v>3896</v>
      </c>
      <c r="G4" s="202">
        <v>42000</v>
      </c>
      <c r="H4" s="202">
        <f>G4</f>
        <v>42000</v>
      </c>
      <c r="I4" s="202">
        <f>J4-H4</f>
        <v>0</v>
      </c>
      <c r="J4" s="202">
        <v>42000</v>
      </c>
    </row>
    <row r="5" spans="1:10" ht="30" customHeight="1">
      <c r="A5" s="198">
        <v>3</v>
      </c>
      <c r="B5" s="199" t="s">
        <v>3897</v>
      </c>
      <c r="C5" s="200" t="s">
        <v>3898</v>
      </c>
      <c r="D5" s="174" t="s">
        <v>3891</v>
      </c>
      <c r="E5" s="136" t="s">
        <v>3892</v>
      </c>
      <c r="F5" s="201" t="s">
        <v>3899</v>
      </c>
      <c r="G5" s="202">
        <v>59400</v>
      </c>
      <c r="H5" s="202">
        <f>G5</f>
        <v>59400</v>
      </c>
      <c r="I5" s="202">
        <f>J5-H5</f>
        <v>0</v>
      </c>
      <c r="J5" s="202">
        <v>59400</v>
      </c>
    </row>
    <row r="6" spans="1:10" ht="30" customHeight="1">
      <c r="A6" s="198">
        <v>4</v>
      </c>
      <c r="B6" s="199" t="s">
        <v>3900</v>
      </c>
      <c r="C6" s="200" t="s">
        <v>3901</v>
      </c>
      <c r="D6" s="174" t="s">
        <v>3902</v>
      </c>
      <c r="E6" s="136" t="s">
        <v>3903</v>
      </c>
      <c r="F6" s="201" t="s">
        <v>3904</v>
      </c>
      <c r="G6" s="202">
        <v>50000</v>
      </c>
      <c r="H6" s="202">
        <f>G6</f>
        <v>50000</v>
      </c>
      <c r="I6" s="202">
        <v>750000</v>
      </c>
      <c r="J6" s="202">
        <v>800000</v>
      </c>
    </row>
    <row r="7" spans="1:10" ht="39.75" customHeight="1">
      <c r="A7" s="198">
        <v>5</v>
      </c>
      <c r="B7" s="199" t="s">
        <v>3905</v>
      </c>
      <c r="C7" s="200" t="s">
        <v>3906</v>
      </c>
      <c r="D7" s="174" t="s">
        <v>3907</v>
      </c>
      <c r="E7" s="136" t="s">
        <v>3908</v>
      </c>
      <c r="F7" s="201" t="s">
        <v>3909</v>
      </c>
      <c r="G7" s="202">
        <v>64006.62</v>
      </c>
      <c r="H7" s="202">
        <v>50000</v>
      </c>
      <c r="I7" s="202">
        <f aca="true" t="shared" si="0" ref="I7:I13">J7-H7</f>
        <v>14006.620000000003</v>
      </c>
      <c r="J7" s="202">
        <v>64006.62</v>
      </c>
    </row>
    <row r="8" spans="1:10" ht="30" customHeight="1">
      <c r="A8" s="198">
        <v>6</v>
      </c>
      <c r="B8" s="199" t="s">
        <v>3910</v>
      </c>
      <c r="C8" s="200" t="s">
        <v>3911</v>
      </c>
      <c r="D8" s="174" t="s">
        <v>3891</v>
      </c>
      <c r="E8" s="136" t="s">
        <v>3892</v>
      </c>
      <c r="F8" s="201" t="s">
        <v>3912</v>
      </c>
      <c r="G8" s="202">
        <v>53400</v>
      </c>
      <c r="H8" s="202">
        <f>G8</f>
        <v>53400</v>
      </c>
      <c r="I8" s="202">
        <f t="shared" si="0"/>
        <v>0</v>
      </c>
      <c r="J8" s="202">
        <v>53400</v>
      </c>
    </row>
    <row r="9" spans="1:10" ht="30" customHeight="1">
      <c r="A9" s="198">
        <v>7</v>
      </c>
      <c r="B9" s="199" t="s">
        <v>3913</v>
      </c>
      <c r="C9" s="200" t="s">
        <v>3914</v>
      </c>
      <c r="D9" s="174" t="s">
        <v>3915</v>
      </c>
      <c r="E9" s="136" t="s">
        <v>3916</v>
      </c>
      <c r="F9" s="201" t="s">
        <v>3917</v>
      </c>
      <c r="G9" s="202">
        <v>50000</v>
      </c>
      <c r="H9" s="202">
        <f>G9</f>
        <v>50000</v>
      </c>
      <c r="I9" s="202">
        <f t="shared" si="0"/>
        <v>4417</v>
      </c>
      <c r="J9" s="202">
        <v>54417</v>
      </c>
    </row>
    <row r="10" spans="1:10" ht="30" customHeight="1">
      <c r="A10" s="198">
        <v>8</v>
      </c>
      <c r="B10" s="199" t="s">
        <v>3918</v>
      </c>
      <c r="C10" s="200" t="s">
        <v>3919</v>
      </c>
      <c r="D10" s="174" t="s">
        <v>3920</v>
      </c>
      <c r="E10" s="136" t="s">
        <v>3908</v>
      </c>
      <c r="F10" s="201" t="s">
        <v>3921</v>
      </c>
      <c r="G10" s="202">
        <v>49999.98</v>
      </c>
      <c r="H10" s="202">
        <f>G10</f>
        <v>49999.98</v>
      </c>
      <c r="I10" s="202">
        <f t="shared" si="0"/>
        <v>10161.169999999998</v>
      </c>
      <c r="J10" s="202">
        <v>60161.15</v>
      </c>
    </row>
    <row r="11" spans="1:10" ht="30" customHeight="1">
      <c r="A11" s="198">
        <v>9</v>
      </c>
      <c r="B11" s="199" t="s">
        <v>3922</v>
      </c>
      <c r="C11" s="200" t="s">
        <v>3923</v>
      </c>
      <c r="D11" s="174" t="s">
        <v>3891</v>
      </c>
      <c r="E11" s="136" t="s">
        <v>3892</v>
      </c>
      <c r="F11" s="201" t="s">
        <v>3924</v>
      </c>
      <c r="G11" s="202">
        <v>24000</v>
      </c>
      <c r="H11" s="202">
        <f>G11</f>
        <v>24000</v>
      </c>
      <c r="I11" s="202">
        <f t="shared" si="0"/>
        <v>0</v>
      </c>
      <c r="J11" s="202">
        <v>24000</v>
      </c>
    </row>
    <row r="12" spans="1:10" ht="30" customHeight="1">
      <c r="A12" s="198">
        <v>10</v>
      </c>
      <c r="B12" s="199" t="s">
        <v>3925</v>
      </c>
      <c r="C12" s="200" t="s">
        <v>3926</v>
      </c>
      <c r="D12" s="174" t="s">
        <v>3927</v>
      </c>
      <c r="E12" s="136" t="s">
        <v>3892</v>
      </c>
      <c r="F12" s="201" t="s">
        <v>3928</v>
      </c>
      <c r="G12" s="202">
        <v>11779.1</v>
      </c>
      <c r="H12" s="202">
        <f>G12</f>
        <v>11779.1</v>
      </c>
      <c r="I12" s="202">
        <f t="shared" si="0"/>
        <v>0</v>
      </c>
      <c r="J12" s="202">
        <v>11779.1</v>
      </c>
    </row>
    <row r="13" spans="1:10" ht="39.75" customHeight="1">
      <c r="A13" s="198">
        <v>11</v>
      </c>
      <c r="B13" s="199" t="s">
        <v>3929</v>
      </c>
      <c r="C13" s="200" t="s">
        <v>3930</v>
      </c>
      <c r="D13" s="201" t="s">
        <v>3931</v>
      </c>
      <c r="E13" s="136" t="s">
        <v>3903</v>
      </c>
      <c r="F13" s="201" t="s">
        <v>3932</v>
      </c>
      <c r="G13" s="202">
        <v>657000</v>
      </c>
      <c r="H13" s="202">
        <v>50000</v>
      </c>
      <c r="I13" s="202">
        <f t="shared" si="0"/>
        <v>680000</v>
      </c>
      <c r="J13" s="202">
        <v>730000</v>
      </c>
    </row>
    <row r="14" spans="1:10" ht="30" customHeight="1">
      <c r="A14" s="198">
        <v>12</v>
      </c>
      <c r="B14" s="199" t="s">
        <v>3933</v>
      </c>
      <c r="C14" s="200" t="s">
        <v>3934</v>
      </c>
      <c r="D14" s="174" t="s">
        <v>3935</v>
      </c>
      <c r="E14" s="136" t="s">
        <v>3903</v>
      </c>
      <c r="F14" s="201" t="s">
        <v>3936</v>
      </c>
      <c r="G14" s="202">
        <v>50000</v>
      </c>
      <c r="H14" s="202">
        <f aca="true" t="shared" si="1" ref="H14:H27">G14</f>
        <v>50000</v>
      </c>
      <c r="I14" s="202">
        <v>25000</v>
      </c>
      <c r="J14" s="202">
        <v>75000</v>
      </c>
    </row>
    <row r="15" spans="1:10" ht="30" customHeight="1">
      <c r="A15" s="198">
        <v>13</v>
      </c>
      <c r="B15" s="199" t="s">
        <v>3937</v>
      </c>
      <c r="C15" s="200" t="s">
        <v>3938</v>
      </c>
      <c r="D15" s="201" t="s">
        <v>3939</v>
      </c>
      <c r="E15" s="136" t="s">
        <v>3916</v>
      </c>
      <c r="F15" s="201" t="s">
        <v>3940</v>
      </c>
      <c r="G15" s="202">
        <v>70000</v>
      </c>
      <c r="H15" s="202">
        <f t="shared" si="1"/>
        <v>70000</v>
      </c>
      <c r="I15" s="202">
        <v>0</v>
      </c>
      <c r="J15" s="202">
        <v>70000</v>
      </c>
    </row>
    <row r="16" spans="1:10" ht="30" customHeight="1">
      <c r="A16" s="198">
        <v>14</v>
      </c>
      <c r="B16" s="199" t="s">
        <v>3941</v>
      </c>
      <c r="C16" s="200" t="s">
        <v>3942</v>
      </c>
      <c r="D16" s="201" t="s">
        <v>3939</v>
      </c>
      <c r="E16" s="136" t="s">
        <v>3916</v>
      </c>
      <c r="F16" s="201" t="s">
        <v>3943</v>
      </c>
      <c r="G16" s="202">
        <v>70000</v>
      </c>
      <c r="H16" s="202">
        <f t="shared" si="1"/>
        <v>70000</v>
      </c>
      <c r="I16" s="202">
        <v>130000</v>
      </c>
      <c r="J16" s="202">
        <v>200000</v>
      </c>
    </row>
    <row r="17" spans="1:10" ht="30" customHeight="1">
      <c r="A17" s="198">
        <v>15</v>
      </c>
      <c r="B17" s="199" t="s">
        <v>3944</v>
      </c>
      <c r="C17" s="200" t="s">
        <v>3945</v>
      </c>
      <c r="D17" s="174" t="s">
        <v>3946</v>
      </c>
      <c r="E17" s="136" t="s">
        <v>3903</v>
      </c>
      <c r="F17" s="201" t="s">
        <v>3947</v>
      </c>
      <c r="G17" s="202">
        <v>50000</v>
      </c>
      <c r="H17" s="202">
        <f t="shared" si="1"/>
        <v>50000</v>
      </c>
      <c r="I17" s="202">
        <v>39000</v>
      </c>
      <c r="J17" s="202">
        <v>89000</v>
      </c>
    </row>
    <row r="18" spans="1:10" ht="39.75" customHeight="1">
      <c r="A18" s="198">
        <v>16</v>
      </c>
      <c r="B18" s="199" t="s">
        <v>3948</v>
      </c>
      <c r="C18" s="200" t="s">
        <v>3949</v>
      </c>
      <c r="D18" s="174" t="s">
        <v>3950</v>
      </c>
      <c r="E18" s="136" t="s">
        <v>3916</v>
      </c>
      <c r="F18" s="201" t="s">
        <v>3951</v>
      </c>
      <c r="G18" s="202">
        <v>50000</v>
      </c>
      <c r="H18" s="202">
        <f t="shared" si="1"/>
        <v>50000</v>
      </c>
      <c r="I18" s="202">
        <v>317000</v>
      </c>
      <c r="J18" s="202">
        <v>367000</v>
      </c>
    </row>
    <row r="19" spans="1:10" ht="30" customHeight="1">
      <c r="A19" s="198">
        <v>17</v>
      </c>
      <c r="B19" s="199" t="s">
        <v>3952</v>
      </c>
      <c r="C19" s="200" t="s">
        <v>3953</v>
      </c>
      <c r="D19" s="174" t="s">
        <v>3954</v>
      </c>
      <c r="E19" s="136" t="s">
        <v>3916</v>
      </c>
      <c r="F19" s="201" t="s">
        <v>3955</v>
      </c>
      <c r="G19" s="202">
        <v>50000</v>
      </c>
      <c r="H19" s="202">
        <f t="shared" si="1"/>
        <v>50000</v>
      </c>
      <c r="I19" s="202">
        <v>17665.2</v>
      </c>
      <c r="J19" s="202">
        <v>67665.2</v>
      </c>
    </row>
    <row r="20" spans="1:10" ht="30" customHeight="1">
      <c r="A20" s="198">
        <v>18</v>
      </c>
      <c r="B20" s="199" t="s">
        <v>3956</v>
      </c>
      <c r="C20" s="200" t="s">
        <v>3957</v>
      </c>
      <c r="D20" s="174" t="s">
        <v>3958</v>
      </c>
      <c r="E20" s="136" t="s">
        <v>3916</v>
      </c>
      <c r="F20" s="201" t="s">
        <v>3959</v>
      </c>
      <c r="G20" s="202">
        <v>41000</v>
      </c>
      <c r="H20" s="202">
        <f t="shared" si="1"/>
        <v>41000</v>
      </c>
      <c r="I20" s="202">
        <v>0</v>
      </c>
      <c r="J20" s="202">
        <v>41000</v>
      </c>
    </row>
    <row r="21" spans="1:10" ht="30" customHeight="1">
      <c r="A21" s="198">
        <v>19</v>
      </c>
      <c r="B21" s="199" t="s">
        <v>3960</v>
      </c>
      <c r="C21" s="200" t="s">
        <v>3961</v>
      </c>
      <c r="D21" s="174" t="s">
        <v>3962</v>
      </c>
      <c r="E21" s="136" t="s">
        <v>3916</v>
      </c>
      <c r="F21" s="201" t="s">
        <v>3963</v>
      </c>
      <c r="G21" s="202">
        <v>11982</v>
      </c>
      <c r="H21" s="202">
        <f t="shared" si="1"/>
        <v>11982</v>
      </c>
      <c r="I21" s="202">
        <f>J21-H21</f>
        <v>0</v>
      </c>
      <c r="J21" s="202">
        <v>11982</v>
      </c>
    </row>
    <row r="22" spans="1:10" ht="30" customHeight="1">
      <c r="A22" s="198">
        <v>20</v>
      </c>
      <c r="B22" s="199" t="s">
        <v>3964</v>
      </c>
      <c r="C22" s="200" t="s">
        <v>3965</v>
      </c>
      <c r="D22" s="174" t="s">
        <v>3950</v>
      </c>
      <c r="E22" s="136" t="s">
        <v>3916</v>
      </c>
      <c r="F22" s="201" t="s">
        <v>3966</v>
      </c>
      <c r="G22" s="202">
        <v>50000</v>
      </c>
      <c r="H22" s="202">
        <f t="shared" si="1"/>
        <v>50000</v>
      </c>
      <c r="I22" s="202">
        <v>44000</v>
      </c>
      <c r="J22" s="202">
        <v>94000</v>
      </c>
    </row>
    <row r="23" spans="1:10" ht="30" customHeight="1">
      <c r="A23" s="198">
        <v>21</v>
      </c>
      <c r="B23" s="199" t="s">
        <v>3967</v>
      </c>
      <c r="C23" s="200" t="s">
        <v>3968</v>
      </c>
      <c r="D23" s="174" t="s">
        <v>3969</v>
      </c>
      <c r="E23" s="136" t="s">
        <v>3903</v>
      </c>
      <c r="F23" s="201" t="s">
        <v>3970</v>
      </c>
      <c r="G23" s="202">
        <v>70000</v>
      </c>
      <c r="H23" s="202">
        <f t="shared" si="1"/>
        <v>70000</v>
      </c>
      <c r="I23" s="202">
        <f>J23-H23</f>
        <v>250000</v>
      </c>
      <c r="J23" s="202">
        <v>320000</v>
      </c>
    </row>
    <row r="24" spans="1:10" ht="30" customHeight="1">
      <c r="A24" s="198">
        <v>22</v>
      </c>
      <c r="B24" s="199" t="s">
        <v>3971</v>
      </c>
      <c r="C24" s="200" t="s">
        <v>3972</v>
      </c>
      <c r="D24" s="174" t="s">
        <v>3950</v>
      </c>
      <c r="E24" s="136" t="s">
        <v>3916</v>
      </c>
      <c r="F24" s="201" t="s">
        <v>3973</v>
      </c>
      <c r="G24" s="202">
        <v>50000</v>
      </c>
      <c r="H24" s="202">
        <f t="shared" si="1"/>
        <v>50000</v>
      </c>
      <c r="I24" s="202">
        <f>J24-H24</f>
        <v>145000</v>
      </c>
      <c r="J24" s="202">
        <v>195000</v>
      </c>
    </row>
    <row r="25" spans="1:10" ht="30" customHeight="1">
      <c r="A25" s="198">
        <v>23</v>
      </c>
      <c r="B25" s="199" t="s">
        <v>3974</v>
      </c>
      <c r="C25" s="200" t="s">
        <v>3975</v>
      </c>
      <c r="D25" s="201" t="s">
        <v>3950</v>
      </c>
      <c r="E25" s="136" t="s">
        <v>3916</v>
      </c>
      <c r="F25" s="201" t="s">
        <v>3976</v>
      </c>
      <c r="G25" s="202">
        <v>50000</v>
      </c>
      <c r="H25" s="202">
        <f t="shared" si="1"/>
        <v>50000</v>
      </c>
      <c r="I25" s="202">
        <v>148000</v>
      </c>
      <c r="J25" s="202">
        <v>198000</v>
      </c>
    </row>
    <row r="26" spans="1:10" ht="30" customHeight="1">
      <c r="A26" s="198">
        <v>24</v>
      </c>
      <c r="B26" s="199" t="s">
        <v>3977</v>
      </c>
      <c r="C26" s="200" t="s">
        <v>3978</v>
      </c>
      <c r="D26" s="174" t="s">
        <v>3979</v>
      </c>
      <c r="E26" s="136" t="s">
        <v>3892</v>
      </c>
      <c r="F26" s="201" t="s">
        <v>3980</v>
      </c>
      <c r="G26" s="202">
        <v>45000</v>
      </c>
      <c r="H26" s="202">
        <f t="shared" si="1"/>
        <v>45000</v>
      </c>
      <c r="I26" s="202">
        <f>J26-H26</f>
        <v>0</v>
      </c>
      <c r="J26" s="202">
        <v>45000</v>
      </c>
    </row>
    <row r="27" spans="1:10" ht="30" customHeight="1">
      <c r="A27" s="198">
        <v>25</v>
      </c>
      <c r="B27" s="199" t="s">
        <v>3981</v>
      </c>
      <c r="C27" s="200" t="s">
        <v>3982</v>
      </c>
      <c r="D27" s="174" t="s">
        <v>3950</v>
      </c>
      <c r="E27" s="136" t="s">
        <v>3916</v>
      </c>
      <c r="F27" s="201" t="s">
        <v>3983</v>
      </c>
      <c r="G27" s="202">
        <v>50000</v>
      </c>
      <c r="H27" s="202">
        <f t="shared" si="1"/>
        <v>50000</v>
      </c>
      <c r="I27" s="202">
        <v>127000</v>
      </c>
      <c r="J27" s="202">
        <v>177000</v>
      </c>
    </row>
    <row r="28" spans="1:10" ht="30" customHeight="1">
      <c r="A28" s="198">
        <v>26</v>
      </c>
      <c r="B28" s="199" t="s">
        <v>3984</v>
      </c>
      <c r="C28" s="200" t="s">
        <v>3985</v>
      </c>
      <c r="D28" s="174" t="s">
        <v>3986</v>
      </c>
      <c r="E28" s="136" t="s">
        <v>3892</v>
      </c>
      <c r="F28" s="201" t="s">
        <v>3987</v>
      </c>
      <c r="G28" s="202">
        <v>57000</v>
      </c>
      <c r="H28" s="202">
        <f>50000</f>
        <v>50000</v>
      </c>
      <c r="I28" s="202">
        <f>J28-H28</f>
        <v>7000</v>
      </c>
      <c r="J28" s="202">
        <v>57000</v>
      </c>
    </row>
    <row r="29" spans="1:10" ht="30" customHeight="1">
      <c r="A29" s="198">
        <v>27</v>
      </c>
      <c r="B29" s="199" t="s">
        <v>3988</v>
      </c>
      <c r="C29" s="200" t="s">
        <v>3989</v>
      </c>
      <c r="D29" s="174" t="s">
        <v>3935</v>
      </c>
      <c r="E29" s="136" t="s">
        <v>3903</v>
      </c>
      <c r="F29" s="201" t="s">
        <v>3990</v>
      </c>
      <c r="G29" s="202">
        <v>50000</v>
      </c>
      <c r="H29" s="202">
        <f aca="true" t="shared" si="2" ref="H29:H64">G29</f>
        <v>50000</v>
      </c>
      <c r="I29" s="202">
        <f>J29-H29</f>
        <v>0</v>
      </c>
      <c r="J29" s="202">
        <v>50000</v>
      </c>
    </row>
    <row r="30" spans="1:10" ht="30" customHeight="1">
      <c r="A30" s="198">
        <v>28</v>
      </c>
      <c r="B30" s="199" t="s">
        <v>3991</v>
      </c>
      <c r="C30" s="200" t="s">
        <v>3992</v>
      </c>
      <c r="D30" s="201" t="s">
        <v>3969</v>
      </c>
      <c r="E30" s="136" t="s">
        <v>3903</v>
      </c>
      <c r="F30" s="201" t="s">
        <v>3993</v>
      </c>
      <c r="G30" s="202">
        <v>70000</v>
      </c>
      <c r="H30" s="202">
        <f t="shared" si="2"/>
        <v>70000</v>
      </c>
      <c r="I30" s="202">
        <f>J30-H30</f>
        <v>510000</v>
      </c>
      <c r="J30" s="202">
        <v>580000</v>
      </c>
    </row>
    <row r="31" spans="1:10" ht="30" customHeight="1">
      <c r="A31" s="198">
        <v>29</v>
      </c>
      <c r="B31" s="199" t="s">
        <v>3994</v>
      </c>
      <c r="C31" s="200" t="s">
        <v>3995</v>
      </c>
      <c r="D31" s="174" t="s">
        <v>3996</v>
      </c>
      <c r="E31" s="136" t="s">
        <v>3908</v>
      </c>
      <c r="F31" s="201" t="s">
        <v>3997</v>
      </c>
      <c r="G31" s="202">
        <v>70000</v>
      </c>
      <c r="H31" s="202">
        <f t="shared" si="2"/>
        <v>70000</v>
      </c>
      <c r="I31" s="202">
        <f>J31-H31</f>
        <v>0</v>
      </c>
      <c r="J31" s="202">
        <v>70000</v>
      </c>
    </row>
    <row r="32" spans="1:10" ht="30" customHeight="1">
      <c r="A32" s="198">
        <v>30</v>
      </c>
      <c r="B32" s="199" t="s">
        <v>3998</v>
      </c>
      <c r="C32" s="200" t="s">
        <v>3999</v>
      </c>
      <c r="D32" s="174" t="s">
        <v>3950</v>
      </c>
      <c r="E32" s="136" t="s">
        <v>3916</v>
      </c>
      <c r="F32" s="201" t="s">
        <v>4000</v>
      </c>
      <c r="G32" s="202">
        <v>50000</v>
      </c>
      <c r="H32" s="202">
        <f t="shared" si="2"/>
        <v>50000</v>
      </c>
      <c r="I32" s="202">
        <f>J32-H32</f>
        <v>16000</v>
      </c>
      <c r="J32" s="202">
        <v>66000</v>
      </c>
    </row>
    <row r="33" spans="1:10" ht="30" customHeight="1">
      <c r="A33" s="198">
        <v>31</v>
      </c>
      <c r="B33" s="199" t="s">
        <v>4001</v>
      </c>
      <c r="C33" s="200" t="s">
        <v>4002</v>
      </c>
      <c r="D33" s="174" t="s">
        <v>3950</v>
      </c>
      <c r="E33" s="136" t="s">
        <v>3916</v>
      </c>
      <c r="F33" s="201" t="s">
        <v>4003</v>
      </c>
      <c r="G33" s="202">
        <v>50000</v>
      </c>
      <c r="H33" s="202">
        <f t="shared" si="2"/>
        <v>50000</v>
      </c>
      <c r="I33" s="202">
        <v>49000</v>
      </c>
      <c r="J33" s="202">
        <v>99000</v>
      </c>
    </row>
    <row r="34" spans="1:10" ht="30" customHeight="1">
      <c r="A34" s="198">
        <v>32</v>
      </c>
      <c r="B34" s="199" t="s">
        <v>4004</v>
      </c>
      <c r="C34" s="200" t="s">
        <v>4005</v>
      </c>
      <c r="D34" s="174" t="s">
        <v>4006</v>
      </c>
      <c r="E34" s="136" t="s">
        <v>3892</v>
      </c>
      <c r="F34" s="201" t="s">
        <v>4007</v>
      </c>
      <c r="G34" s="202">
        <v>50000</v>
      </c>
      <c r="H34" s="202">
        <f t="shared" si="2"/>
        <v>50000</v>
      </c>
      <c r="I34" s="202">
        <f>J34-H34</f>
        <v>0</v>
      </c>
      <c r="J34" s="202">
        <v>50000</v>
      </c>
    </row>
    <row r="35" spans="1:10" ht="30" customHeight="1">
      <c r="A35" s="198">
        <v>33</v>
      </c>
      <c r="B35" s="199" t="s">
        <v>4008</v>
      </c>
      <c r="C35" s="200" t="s">
        <v>4009</v>
      </c>
      <c r="D35" s="174" t="s">
        <v>3891</v>
      </c>
      <c r="E35" s="136" t="s">
        <v>3892</v>
      </c>
      <c r="F35" s="201" t="s">
        <v>4010</v>
      </c>
      <c r="G35" s="202">
        <v>70000</v>
      </c>
      <c r="H35" s="202">
        <f t="shared" si="2"/>
        <v>70000</v>
      </c>
      <c r="I35" s="202">
        <v>0</v>
      </c>
      <c r="J35" s="202">
        <v>70000</v>
      </c>
    </row>
    <row r="36" spans="1:10" ht="39.75" customHeight="1">
      <c r="A36" s="198">
        <v>34</v>
      </c>
      <c r="B36" s="199" t="s">
        <v>4011</v>
      </c>
      <c r="C36" s="200" t="s">
        <v>4012</v>
      </c>
      <c r="D36" s="174" t="s">
        <v>3950</v>
      </c>
      <c r="E36" s="136" t="s">
        <v>3916</v>
      </c>
      <c r="F36" s="201" t="s">
        <v>4013</v>
      </c>
      <c r="G36" s="202">
        <v>50000</v>
      </c>
      <c r="H36" s="202">
        <f t="shared" si="2"/>
        <v>50000</v>
      </c>
      <c r="I36" s="202">
        <f>J36-H36</f>
        <v>60000</v>
      </c>
      <c r="J36" s="202">
        <v>110000</v>
      </c>
    </row>
    <row r="37" spans="1:10" ht="30" customHeight="1">
      <c r="A37" s="198">
        <v>35</v>
      </c>
      <c r="B37" s="199" t="s">
        <v>4014</v>
      </c>
      <c r="C37" s="200" t="s">
        <v>4015</v>
      </c>
      <c r="D37" s="174" t="s">
        <v>3950</v>
      </c>
      <c r="E37" s="136" t="s">
        <v>3916</v>
      </c>
      <c r="F37" s="201" t="s">
        <v>4016</v>
      </c>
      <c r="G37" s="202">
        <v>50000</v>
      </c>
      <c r="H37" s="202">
        <f t="shared" si="2"/>
        <v>50000</v>
      </c>
      <c r="I37" s="202">
        <f>J37-H37</f>
        <v>82000</v>
      </c>
      <c r="J37" s="202">
        <v>132000</v>
      </c>
    </row>
    <row r="38" spans="1:10" ht="30" customHeight="1">
      <c r="A38" s="198">
        <v>36</v>
      </c>
      <c r="B38" s="199" t="s">
        <v>4017</v>
      </c>
      <c r="C38" s="200" t="s">
        <v>4018</v>
      </c>
      <c r="D38" s="174" t="s">
        <v>3950</v>
      </c>
      <c r="E38" s="136" t="s">
        <v>3916</v>
      </c>
      <c r="F38" s="201" t="s">
        <v>4019</v>
      </c>
      <c r="G38" s="202">
        <v>50000</v>
      </c>
      <c r="H38" s="202">
        <f t="shared" si="2"/>
        <v>50000</v>
      </c>
      <c r="I38" s="202">
        <v>179000</v>
      </c>
      <c r="J38" s="202">
        <v>229000</v>
      </c>
    </row>
    <row r="39" spans="1:10" ht="30" customHeight="1">
      <c r="A39" s="198">
        <v>37</v>
      </c>
      <c r="B39" s="199" t="s">
        <v>4020</v>
      </c>
      <c r="C39" s="200" t="s">
        <v>4021</v>
      </c>
      <c r="D39" s="174" t="s">
        <v>4022</v>
      </c>
      <c r="E39" s="136" t="s">
        <v>3916</v>
      </c>
      <c r="F39" s="201" t="s">
        <v>4023</v>
      </c>
      <c r="G39" s="202">
        <v>50000</v>
      </c>
      <c r="H39" s="202">
        <f t="shared" si="2"/>
        <v>50000</v>
      </c>
      <c r="I39" s="202">
        <v>11113.51</v>
      </c>
      <c r="J39" s="202">
        <v>61113.51</v>
      </c>
    </row>
    <row r="40" spans="1:10" ht="30" customHeight="1">
      <c r="A40" s="198">
        <v>38</v>
      </c>
      <c r="B40" s="199" t="s">
        <v>4024</v>
      </c>
      <c r="C40" s="200" t="s">
        <v>4025</v>
      </c>
      <c r="D40" s="174" t="s">
        <v>4026</v>
      </c>
      <c r="E40" s="136" t="s">
        <v>3916</v>
      </c>
      <c r="F40" s="201" t="s">
        <v>4027</v>
      </c>
      <c r="G40" s="202">
        <v>50000</v>
      </c>
      <c r="H40" s="202">
        <f t="shared" si="2"/>
        <v>50000</v>
      </c>
      <c r="I40" s="202">
        <f>J40-H40</f>
        <v>5000</v>
      </c>
      <c r="J40" s="202">
        <v>55000</v>
      </c>
    </row>
    <row r="41" spans="1:10" ht="30" customHeight="1">
      <c r="A41" s="198">
        <v>39</v>
      </c>
      <c r="B41" s="199" t="s">
        <v>4028</v>
      </c>
      <c r="C41" s="200" t="s">
        <v>4029</v>
      </c>
      <c r="D41" s="174" t="s">
        <v>3950</v>
      </c>
      <c r="E41" s="136" t="s">
        <v>3916</v>
      </c>
      <c r="F41" s="201" t="s">
        <v>4030</v>
      </c>
      <c r="G41" s="202">
        <v>38000</v>
      </c>
      <c r="H41" s="202">
        <f t="shared" si="2"/>
        <v>38000</v>
      </c>
      <c r="I41" s="202">
        <f>J41-H41</f>
        <v>0</v>
      </c>
      <c r="J41" s="202">
        <v>38000</v>
      </c>
    </row>
    <row r="42" spans="1:10" ht="30" customHeight="1">
      <c r="A42" s="198">
        <v>40</v>
      </c>
      <c r="B42" s="199" t="s">
        <v>4031</v>
      </c>
      <c r="C42" s="200" t="s">
        <v>4032</v>
      </c>
      <c r="D42" s="174" t="s">
        <v>3950</v>
      </c>
      <c r="E42" s="136" t="s">
        <v>3916</v>
      </c>
      <c r="F42" s="201" t="s">
        <v>4033</v>
      </c>
      <c r="G42" s="202">
        <v>50000</v>
      </c>
      <c r="H42" s="202">
        <f t="shared" si="2"/>
        <v>50000</v>
      </c>
      <c r="I42" s="202">
        <f>J42-H42</f>
        <v>107000</v>
      </c>
      <c r="J42" s="202">
        <v>157000</v>
      </c>
    </row>
    <row r="43" spans="1:10" ht="30" customHeight="1">
      <c r="A43" s="198">
        <v>41</v>
      </c>
      <c r="B43" s="199" t="s">
        <v>4034</v>
      </c>
      <c r="C43" s="200" t="s">
        <v>4035</v>
      </c>
      <c r="D43" s="174" t="s">
        <v>4036</v>
      </c>
      <c r="E43" s="136" t="s">
        <v>3903</v>
      </c>
      <c r="F43" s="201" t="s">
        <v>4037</v>
      </c>
      <c r="G43" s="202">
        <v>50000</v>
      </c>
      <c r="H43" s="202">
        <f t="shared" si="2"/>
        <v>50000</v>
      </c>
      <c r="I43" s="202">
        <v>20710</v>
      </c>
      <c r="J43" s="202">
        <v>70710</v>
      </c>
    </row>
    <row r="44" spans="1:10" ht="30" customHeight="1">
      <c r="A44" s="198">
        <v>42</v>
      </c>
      <c r="B44" s="199" t="s">
        <v>4038</v>
      </c>
      <c r="C44" s="200" t="s">
        <v>4039</v>
      </c>
      <c r="D44" s="174" t="s">
        <v>3950</v>
      </c>
      <c r="E44" s="136" t="s">
        <v>3916</v>
      </c>
      <c r="F44" s="201" t="s">
        <v>4040</v>
      </c>
      <c r="G44" s="202">
        <v>50000</v>
      </c>
      <c r="H44" s="202">
        <f t="shared" si="2"/>
        <v>50000</v>
      </c>
      <c r="I44" s="202">
        <f>J44-H44</f>
        <v>80000</v>
      </c>
      <c r="J44" s="202">
        <v>130000</v>
      </c>
    </row>
    <row r="45" spans="1:10" ht="30" customHeight="1">
      <c r="A45" s="198">
        <v>43</v>
      </c>
      <c r="B45" s="199" t="s">
        <v>4041</v>
      </c>
      <c r="C45" s="200" t="s">
        <v>4042</v>
      </c>
      <c r="D45" s="174" t="s">
        <v>4043</v>
      </c>
      <c r="E45" s="136" t="s">
        <v>3916</v>
      </c>
      <c r="F45" s="201" t="s">
        <v>4044</v>
      </c>
      <c r="G45" s="202">
        <v>49912.14</v>
      </c>
      <c r="H45" s="202">
        <f t="shared" si="2"/>
        <v>49912.14</v>
      </c>
      <c r="I45" s="202">
        <f>J45-H45</f>
        <v>0</v>
      </c>
      <c r="J45" s="202">
        <v>49912.14</v>
      </c>
    </row>
    <row r="46" spans="1:10" ht="30" customHeight="1">
      <c r="A46" s="198">
        <v>44</v>
      </c>
      <c r="B46" s="199" t="s">
        <v>4045</v>
      </c>
      <c r="C46" s="200" t="s">
        <v>4046</v>
      </c>
      <c r="D46" s="201" t="s">
        <v>4047</v>
      </c>
      <c r="E46" s="136" t="s">
        <v>3916</v>
      </c>
      <c r="F46" s="201" t="s">
        <v>4048</v>
      </c>
      <c r="G46" s="202">
        <v>50000</v>
      </c>
      <c r="H46" s="202">
        <f t="shared" si="2"/>
        <v>50000</v>
      </c>
      <c r="I46" s="202">
        <v>0</v>
      </c>
      <c r="J46" s="202">
        <v>50000</v>
      </c>
    </row>
    <row r="47" spans="1:10" ht="30" customHeight="1">
      <c r="A47" s="198">
        <v>45</v>
      </c>
      <c r="B47" s="200" t="s">
        <v>4049</v>
      </c>
      <c r="C47" s="200" t="s">
        <v>4050</v>
      </c>
      <c r="D47" s="174" t="s">
        <v>3915</v>
      </c>
      <c r="E47" s="136" t="s">
        <v>3916</v>
      </c>
      <c r="F47" s="201" t="s">
        <v>4051</v>
      </c>
      <c r="G47" s="202">
        <v>45000</v>
      </c>
      <c r="H47" s="202">
        <f t="shared" si="2"/>
        <v>45000</v>
      </c>
      <c r="I47" s="202">
        <f>J47-H47</f>
        <v>5000</v>
      </c>
      <c r="J47" s="202">
        <v>50000</v>
      </c>
    </row>
    <row r="48" spans="1:10" ht="30" customHeight="1">
      <c r="A48" s="198">
        <v>46</v>
      </c>
      <c r="B48" s="199" t="s">
        <v>4052</v>
      </c>
      <c r="C48" s="200" t="s">
        <v>4053</v>
      </c>
      <c r="D48" s="174" t="s">
        <v>3969</v>
      </c>
      <c r="E48" s="136" t="s">
        <v>3903</v>
      </c>
      <c r="F48" s="201" t="s">
        <v>4054</v>
      </c>
      <c r="G48" s="202">
        <v>70000</v>
      </c>
      <c r="H48" s="202">
        <f t="shared" si="2"/>
        <v>70000</v>
      </c>
      <c r="I48" s="202">
        <f>J48-H48</f>
        <v>210000</v>
      </c>
      <c r="J48" s="202">
        <v>280000</v>
      </c>
    </row>
    <row r="49" spans="1:10" ht="30" customHeight="1">
      <c r="A49" s="198">
        <v>47</v>
      </c>
      <c r="B49" s="199" t="s">
        <v>4055</v>
      </c>
      <c r="C49" s="200" t="s">
        <v>4056</v>
      </c>
      <c r="D49" s="174" t="s">
        <v>3950</v>
      </c>
      <c r="E49" s="136" t="s">
        <v>3916</v>
      </c>
      <c r="F49" s="201" t="s">
        <v>4057</v>
      </c>
      <c r="G49" s="202">
        <v>37000</v>
      </c>
      <c r="H49" s="202">
        <f t="shared" si="2"/>
        <v>37000</v>
      </c>
      <c r="I49" s="202">
        <f>J49-H49</f>
        <v>0</v>
      </c>
      <c r="J49" s="202">
        <v>37000</v>
      </c>
    </row>
    <row r="50" spans="1:10" ht="30" customHeight="1">
      <c r="A50" s="198">
        <v>48</v>
      </c>
      <c r="B50" s="199" t="s">
        <v>4058</v>
      </c>
      <c r="C50" s="200" t="s">
        <v>4059</v>
      </c>
      <c r="D50" s="174" t="s">
        <v>3969</v>
      </c>
      <c r="E50" s="136" t="s">
        <v>3903</v>
      </c>
      <c r="F50" s="201" t="s">
        <v>4060</v>
      </c>
      <c r="G50" s="202">
        <v>70000</v>
      </c>
      <c r="H50" s="202">
        <f t="shared" si="2"/>
        <v>70000</v>
      </c>
      <c r="I50" s="202">
        <f>J50-H50</f>
        <v>100000</v>
      </c>
      <c r="J50" s="202">
        <v>170000</v>
      </c>
    </row>
    <row r="51" spans="1:10" ht="30" customHeight="1">
      <c r="A51" s="198">
        <v>49</v>
      </c>
      <c r="B51" s="199" t="s">
        <v>4061</v>
      </c>
      <c r="C51" s="200" t="s">
        <v>4062</v>
      </c>
      <c r="D51" s="174" t="s">
        <v>4022</v>
      </c>
      <c r="E51" s="136" t="s">
        <v>3916</v>
      </c>
      <c r="F51" s="201" t="s">
        <v>4063</v>
      </c>
      <c r="G51" s="202">
        <v>50000</v>
      </c>
      <c r="H51" s="202">
        <f t="shared" si="2"/>
        <v>50000</v>
      </c>
      <c r="I51" s="202">
        <v>96937.62</v>
      </c>
      <c r="J51" s="202">
        <v>146937.62</v>
      </c>
    </row>
    <row r="52" spans="1:10" ht="30" customHeight="1">
      <c r="A52" s="198">
        <v>50</v>
      </c>
      <c r="B52" s="199" t="s">
        <v>4064</v>
      </c>
      <c r="C52" s="200" t="s">
        <v>4065</v>
      </c>
      <c r="D52" s="174" t="s">
        <v>3969</v>
      </c>
      <c r="E52" s="136" t="s">
        <v>3903</v>
      </c>
      <c r="F52" s="201" t="s">
        <v>4066</v>
      </c>
      <c r="G52" s="202">
        <v>70000</v>
      </c>
      <c r="H52" s="202">
        <v>59327</v>
      </c>
      <c r="I52" s="202">
        <f aca="true" t="shared" si="3" ref="I52:I59">J52-H52</f>
        <v>290673</v>
      </c>
      <c r="J52" s="202">
        <v>350000</v>
      </c>
    </row>
    <row r="53" spans="1:10" ht="30" customHeight="1">
      <c r="A53" s="203"/>
      <c r="B53" s="204"/>
      <c r="C53" s="205"/>
      <c r="D53" s="206"/>
      <c r="E53" s="207"/>
      <c r="F53" s="466" t="s">
        <v>5651</v>
      </c>
      <c r="G53" s="467"/>
      <c r="H53" s="208">
        <f>SUM(H3:H52)</f>
        <v>2542400.22</v>
      </c>
      <c r="I53" s="209"/>
      <c r="J53" s="210"/>
    </row>
    <row r="54" spans="1:10" ht="30" customHeight="1">
      <c r="A54" s="465" t="s">
        <v>568</v>
      </c>
      <c r="B54" s="465"/>
      <c r="C54" s="465"/>
      <c r="D54" s="465"/>
      <c r="E54" s="465"/>
      <c r="F54" s="465"/>
      <c r="G54" s="465"/>
      <c r="H54" s="465"/>
      <c r="I54" s="465"/>
      <c r="J54" s="465"/>
    </row>
    <row r="55" spans="1:10" ht="30" customHeight="1">
      <c r="A55" s="198">
        <v>51</v>
      </c>
      <c r="B55" s="199" t="s">
        <v>4067</v>
      </c>
      <c r="C55" s="200" t="s">
        <v>4068</v>
      </c>
      <c r="D55" s="174" t="s">
        <v>3950</v>
      </c>
      <c r="E55" s="136" t="s">
        <v>3916</v>
      </c>
      <c r="F55" s="201" t="s">
        <v>4069</v>
      </c>
      <c r="G55" s="202">
        <v>50000</v>
      </c>
      <c r="H55" s="202">
        <f t="shared" si="2"/>
        <v>50000</v>
      </c>
      <c r="I55" s="202">
        <f t="shared" si="3"/>
        <v>15000</v>
      </c>
      <c r="J55" s="202">
        <v>65000</v>
      </c>
    </row>
    <row r="56" spans="1:10" ht="30" customHeight="1">
      <c r="A56" s="198">
        <v>52</v>
      </c>
      <c r="B56" s="199" t="s">
        <v>4070</v>
      </c>
      <c r="C56" s="200" t="s">
        <v>4071</v>
      </c>
      <c r="D56" s="174" t="s">
        <v>3979</v>
      </c>
      <c r="E56" s="136" t="s">
        <v>3892</v>
      </c>
      <c r="F56" s="201" t="s">
        <v>4072</v>
      </c>
      <c r="G56" s="202">
        <v>40000</v>
      </c>
      <c r="H56" s="202">
        <f t="shared" si="2"/>
        <v>40000</v>
      </c>
      <c r="I56" s="202">
        <f t="shared" si="3"/>
        <v>0</v>
      </c>
      <c r="J56" s="202">
        <v>40000</v>
      </c>
    </row>
    <row r="57" spans="1:10" ht="30" customHeight="1">
      <c r="A57" s="198">
        <v>53</v>
      </c>
      <c r="B57" s="199" t="s">
        <v>4073</v>
      </c>
      <c r="C57" s="200" t="s">
        <v>4074</v>
      </c>
      <c r="D57" s="174" t="s">
        <v>3950</v>
      </c>
      <c r="E57" s="136" t="s">
        <v>3916</v>
      </c>
      <c r="F57" s="201" t="s">
        <v>4075</v>
      </c>
      <c r="G57" s="202">
        <v>50000</v>
      </c>
      <c r="H57" s="202">
        <f t="shared" si="2"/>
        <v>50000</v>
      </c>
      <c r="I57" s="202">
        <f t="shared" si="3"/>
        <v>7000</v>
      </c>
      <c r="J57" s="202">
        <v>57000</v>
      </c>
    </row>
    <row r="58" spans="1:10" ht="30" customHeight="1">
      <c r="A58" s="198">
        <v>54</v>
      </c>
      <c r="B58" s="199" t="s">
        <v>4076</v>
      </c>
      <c r="C58" s="200" t="s">
        <v>4077</v>
      </c>
      <c r="D58" s="174" t="s">
        <v>3950</v>
      </c>
      <c r="E58" s="136" t="s">
        <v>3916</v>
      </c>
      <c r="F58" s="201" t="s">
        <v>4078</v>
      </c>
      <c r="G58" s="202">
        <v>50000</v>
      </c>
      <c r="H58" s="202">
        <f t="shared" si="2"/>
        <v>50000</v>
      </c>
      <c r="I58" s="202">
        <f t="shared" si="3"/>
        <v>32000</v>
      </c>
      <c r="J58" s="202">
        <v>82000</v>
      </c>
    </row>
    <row r="59" spans="1:10" ht="30" customHeight="1">
      <c r="A59" s="198">
        <v>55</v>
      </c>
      <c r="B59" s="199" t="s">
        <v>4079</v>
      </c>
      <c r="C59" s="200" t="s">
        <v>4080</v>
      </c>
      <c r="D59" s="174" t="s">
        <v>3950</v>
      </c>
      <c r="E59" s="136" t="s">
        <v>3916</v>
      </c>
      <c r="F59" s="201" t="s">
        <v>4081</v>
      </c>
      <c r="G59" s="202">
        <v>50000</v>
      </c>
      <c r="H59" s="202">
        <f t="shared" si="2"/>
        <v>50000</v>
      </c>
      <c r="I59" s="202">
        <f t="shared" si="3"/>
        <v>20000</v>
      </c>
      <c r="J59" s="202">
        <v>70000</v>
      </c>
    </row>
    <row r="60" spans="1:10" ht="30" customHeight="1">
      <c r="A60" s="198">
        <v>56</v>
      </c>
      <c r="B60" s="199" t="s">
        <v>4082</v>
      </c>
      <c r="C60" s="200" t="s">
        <v>4083</v>
      </c>
      <c r="D60" s="174" t="s">
        <v>3935</v>
      </c>
      <c r="E60" s="136" t="s">
        <v>3903</v>
      </c>
      <c r="F60" s="201" t="s">
        <v>4084</v>
      </c>
      <c r="G60" s="202">
        <v>50000</v>
      </c>
      <c r="H60" s="202">
        <f t="shared" si="2"/>
        <v>50000</v>
      </c>
      <c r="I60" s="202">
        <v>0</v>
      </c>
      <c r="J60" s="202">
        <v>50000</v>
      </c>
    </row>
    <row r="61" spans="1:10" ht="30" customHeight="1">
      <c r="A61" s="198">
        <v>57</v>
      </c>
      <c r="B61" s="199" t="s">
        <v>4085</v>
      </c>
      <c r="C61" s="200" t="s">
        <v>4086</v>
      </c>
      <c r="D61" s="174" t="s">
        <v>3950</v>
      </c>
      <c r="E61" s="136" t="s">
        <v>3916</v>
      </c>
      <c r="F61" s="201" t="s">
        <v>4087</v>
      </c>
      <c r="G61" s="202">
        <v>42000</v>
      </c>
      <c r="H61" s="202">
        <f t="shared" si="2"/>
        <v>42000</v>
      </c>
      <c r="I61" s="202">
        <f>J61-H61</f>
        <v>0</v>
      </c>
      <c r="J61" s="202">
        <v>42000</v>
      </c>
    </row>
    <row r="62" spans="1:10" ht="30" customHeight="1">
      <c r="A62" s="198">
        <v>58</v>
      </c>
      <c r="B62" s="199" t="s">
        <v>4088</v>
      </c>
      <c r="C62" s="200" t="s">
        <v>4089</v>
      </c>
      <c r="D62" s="174" t="s">
        <v>3950</v>
      </c>
      <c r="E62" s="136" t="s">
        <v>3916</v>
      </c>
      <c r="F62" s="201" t="s">
        <v>4090</v>
      </c>
      <c r="G62" s="202">
        <v>50000</v>
      </c>
      <c r="H62" s="202">
        <f t="shared" si="2"/>
        <v>50000</v>
      </c>
      <c r="I62" s="202">
        <f>J62-H62</f>
        <v>37000</v>
      </c>
      <c r="J62" s="202">
        <v>87000</v>
      </c>
    </row>
    <row r="63" spans="1:10" ht="30" customHeight="1">
      <c r="A63" s="198">
        <v>59</v>
      </c>
      <c r="B63" s="199" t="s">
        <v>4091</v>
      </c>
      <c r="C63" s="200" t="s">
        <v>4092</v>
      </c>
      <c r="D63" s="174" t="s">
        <v>3950</v>
      </c>
      <c r="E63" s="136" t="s">
        <v>3916</v>
      </c>
      <c r="F63" s="201" t="s">
        <v>4093</v>
      </c>
      <c r="G63" s="202">
        <v>41000</v>
      </c>
      <c r="H63" s="202">
        <f t="shared" si="2"/>
        <v>41000</v>
      </c>
      <c r="I63" s="202">
        <f>J63-H63</f>
        <v>0</v>
      </c>
      <c r="J63" s="202">
        <v>41000</v>
      </c>
    </row>
    <row r="64" spans="1:10" ht="30" customHeight="1">
      <c r="A64" s="198">
        <v>60</v>
      </c>
      <c r="B64" s="199" t="s">
        <v>4094</v>
      </c>
      <c r="C64" s="200" t="s">
        <v>4095</v>
      </c>
      <c r="D64" s="174" t="s">
        <v>4022</v>
      </c>
      <c r="E64" s="136" t="s">
        <v>3916</v>
      </c>
      <c r="F64" s="201" t="s">
        <v>4096</v>
      </c>
      <c r="G64" s="202">
        <v>50000</v>
      </c>
      <c r="H64" s="202">
        <f t="shared" si="2"/>
        <v>50000</v>
      </c>
      <c r="I64" s="202">
        <v>93447.76</v>
      </c>
      <c r="J64" s="202">
        <f>G64+H64</f>
        <v>100000</v>
      </c>
    </row>
  </sheetData>
  <sheetProtection/>
  <mergeCells count="3">
    <mergeCell ref="A1:J1"/>
    <mergeCell ref="A54:J54"/>
    <mergeCell ref="F53:G5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0"/>
  <sheetViews>
    <sheetView zoomScalePageLayoutView="0" workbookViewId="0" topLeftCell="A295">
      <selection activeCell="E311" sqref="E311"/>
    </sheetView>
  </sheetViews>
  <sheetFormatPr defaultColWidth="9.28125" defaultRowHeight="12.75"/>
  <cols>
    <col min="1" max="1" width="12.8515625" style="79" customWidth="1"/>
    <col min="2" max="2" width="14.140625" style="80" customWidth="1"/>
    <col min="3" max="3" width="22.8515625" style="80" bestFit="1" customWidth="1"/>
    <col min="4" max="4" width="25.8515625" style="237" customWidth="1"/>
    <col min="5" max="5" width="15.7109375" style="81" customWidth="1"/>
    <col min="6" max="6" width="16.140625" style="81" customWidth="1"/>
    <col min="7" max="7" width="15.421875" style="81" customWidth="1"/>
    <col min="8" max="16384" width="9.28125" style="77" customWidth="1"/>
  </cols>
  <sheetData>
    <row r="1" spans="1:7" ht="53.25" customHeight="1">
      <c r="A1" s="468" t="s">
        <v>1174</v>
      </c>
      <c r="B1" s="468"/>
      <c r="C1" s="468"/>
      <c r="D1" s="468"/>
      <c r="E1" s="468"/>
      <c r="F1" s="468"/>
      <c r="G1" s="468"/>
    </row>
    <row r="2" spans="1:7" s="78" customFormat="1" ht="72" customHeight="1">
      <c r="A2" s="230" t="s">
        <v>4097</v>
      </c>
      <c r="B2" s="231" t="s">
        <v>3881</v>
      </c>
      <c r="C2" s="231" t="s">
        <v>5384</v>
      </c>
      <c r="D2" s="231" t="s">
        <v>2266</v>
      </c>
      <c r="E2" s="232" t="s">
        <v>1169</v>
      </c>
      <c r="F2" s="232" t="s">
        <v>3887</v>
      </c>
      <c r="G2" s="233" t="s">
        <v>2267</v>
      </c>
    </row>
    <row r="3" spans="1:7" ht="26.25" customHeight="1">
      <c r="A3" s="234">
        <v>1</v>
      </c>
      <c r="B3" s="211" t="s">
        <v>2268</v>
      </c>
      <c r="C3" s="212" t="s">
        <v>2269</v>
      </c>
      <c r="D3" s="212" t="s">
        <v>2270</v>
      </c>
      <c r="E3" s="213">
        <v>70000</v>
      </c>
      <c r="F3" s="214">
        <v>52000</v>
      </c>
      <c r="G3" s="215">
        <v>122000</v>
      </c>
    </row>
    <row r="4" spans="1:7" ht="18.75" customHeight="1">
      <c r="A4" s="235">
        <v>2</v>
      </c>
      <c r="B4" s="211" t="s">
        <v>2271</v>
      </c>
      <c r="C4" s="212" t="s">
        <v>5391</v>
      </c>
      <c r="D4" s="212" t="s">
        <v>2272</v>
      </c>
      <c r="E4" s="213">
        <v>50000</v>
      </c>
      <c r="F4" s="214">
        <v>0</v>
      </c>
      <c r="G4" s="215">
        <v>50000</v>
      </c>
    </row>
    <row r="5" spans="1:7" ht="24.75" customHeight="1">
      <c r="A5" s="235">
        <v>3</v>
      </c>
      <c r="B5" s="211" t="s">
        <v>2273</v>
      </c>
      <c r="C5" s="212" t="s">
        <v>5391</v>
      </c>
      <c r="D5" s="212" t="s">
        <v>2274</v>
      </c>
      <c r="E5" s="213">
        <v>48100</v>
      </c>
      <c r="F5" s="214">
        <v>0</v>
      </c>
      <c r="G5" s="215">
        <v>48100</v>
      </c>
    </row>
    <row r="6" spans="1:7" ht="18.75" customHeight="1">
      <c r="A6" s="235">
        <v>4</v>
      </c>
      <c r="B6" s="211" t="s">
        <v>2275</v>
      </c>
      <c r="C6" s="212" t="s">
        <v>5391</v>
      </c>
      <c r="D6" s="212" t="s">
        <v>2276</v>
      </c>
      <c r="E6" s="213">
        <v>47645</v>
      </c>
      <c r="F6" s="214">
        <v>0</v>
      </c>
      <c r="G6" s="215">
        <v>47645</v>
      </c>
    </row>
    <row r="7" spans="1:7" ht="18.75" customHeight="1">
      <c r="A7" s="235">
        <v>5</v>
      </c>
      <c r="B7" s="211" t="s">
        <v>2277</v>
      </c>
      <c r="C7" s="212" t="s">
        <v>5391</v>
      </c>
      <c r="D7" s="212" t="s">
        <v>2278</v>
      </c>
      <c r="E7" s="213">
        <v>50000</v>
      </c>
      <c r="F7" s="214">
        <v>0</v>
      </c>
      <c r="G7" s="215">
        <v>50000</v>
      </c>
    </row>
    <row r="8" spans="1:7" ht="18.75" customHeight="1">
      <c r="A8" s="235">
        <v>6</v>
      </c>
      <c r="B8" s="211" t="s">
        <v>2279</v>
      </c>
      <c r="C8" s="212" t="s">
        <v>5391</v>
      </c>
      <c r="D8" s="212" t="s">
        <v>2278</v>
      </c>
      <c r="E8" s="213">
        <v>50000</v>
      </c>
      <c r="F8" s="214">
        <v>0</v>
      </c>
      <c r="G8" s="215">
        <v>50000</v>
      </c>
    </row>
    <row r="9" spans="1:7" ht="18.75" customHeight="1">
      <c r="A9" s="235">
        <v>7</v>
      </c>
      <c r="B9" s="216" t="s">
        <v>2280</v>
      </c>
      <c r="C9" s="217" t="s">
        <v>5391</v>
      </c>
      <c r="D9" s="217" t="s">
        <v>2281</v>
      </c>
      <c r="E9" s="218">
        <v>50000</v>
      </c>
      <c r="F9" s="219">
        <v>0</v>
      </c>
      <c r="G9" s="215">
        <v>50000</v>
      </c>
    </row>
    <row r="10" spans="1:7" ht="18.75" customHeight="1">
      <c r="A10" s="235">
        <v>8</v>
      </c>
      <c r="B10" s="211" t="s">
        <v>2282</v>
      </c>
      <c r="C10" s="212" t="s">
        <v>5391</v>
      </c>
      <c r="D10" s="212" t="s">
        <v>2283</v>
      </c>
      <c r="E10" s="213">
        <v>50000</v>
      </c>
      <c r="F10" s="214">
        <v>0</v>
      </c>
      <c r="G10" s="215">
        <v>50000</v>
      </c>
    </row>
    <row r="11" spans="1:7" ht="18.75" customHeight="1">
      <c r="A11" s="235">
        <v>9</v>
      </c>
      <c r="B11" s="211" t="s">
        <v>2284</v>
      </c>
      <c r="C11" s="212" t="s">
        <v>5391</v>
      </c>
      <c r="D11" s="212" t="s">
        <v>2285</v>
      </c>
      <c r="E11" s="213">
        <v>50000</v>
      </c>
      <c r="F11" s="214">
        <v>0</v>
      </c>
      <c r="G11" s="215">
        <v>50000</v>
      </c>
    </row>
    <row r="12" spans="1:7" ht="18.75" customHeight="1">
      <c r="A12" s="235">
        <v>10</v>
      </c>
      <c r="B12" s="211" t="s">
        <v>2286</v>
      </c>
      <c r="C12" s="212" t="s">
        <v>5391</v>
      </c>
      <c r="D12" s="212" t="s">
        <v>2287</v>
      </c>
      <c r="E12" s="213">
        <v>50000</v>
      </c>
      <c r="F12" s="214">
        <v>0</v>
      </c>
      <c r="G12" s="215">
        <v>50000</v>
      </c>
    </row>
    <row r="13" spans="1:7" ht="18.75" customHeight="1">
      <c r="A13" s="235">
        <v>11</v>
      </c>
      <c r="B13" s="211" t="s">
        <v>2288</v>
      </c>
      <c r="C13" s="212" t="s">
        <v>5391</v>
      </c>
      <c r="D13" s="212" t="s">
        <v>2287</v>
      </c>
      <c r="E13" s="213">
        <v>50000</v>
      </c>
      <c r="F13" s="214">
        <v>0</v>
      </c>
      <c r="G13" s="215">
        <v>50000</v>
      </c>
    </row>
    <row r="14" spans="1:7" ht="18.75" customHeight="1">
      <c r="A14" s="235">
        <v>12</v>
      </c>
      <c r="B14" s="211" t="s">
        <v>2289</v>
      </c>
      <c r="C14" s="212" t="s">
        <v>5391</v>
      </c>
      <c r="D14" s="212" t="s">
        <v>2290</v>
      </c>
      <c r="E14" s="213">
        <v>25315</v>
      </c>
      <c r="F14" s="214">
        <v>0</v>
      </c>
      <c r="G14" s="215">
        <v>25315</v>
      </c>
    </row>
    <row r="15" spans="1:7" ht="18.75" customHeight="1">
      <c r="A15" s="235">
        <v>13</v>
      </c>
      <c r="B15" s="211" t="s">
        <v>2291</v>
      </c>
      <c r="C15" s="212" t="s">
        <v>5391</v>
      </c>
      <c r="D15" s="212" t="s">
        <v>2292</v>
      </c>
      <c r="E15" s="213">
        <v>50000</v>
      </c>
      <c r="F15" s="214">
        <v>0</v>
      </c>
      <c r="G15" s="215">
        <v>50000</v>
      </c>
    </row>
    <row r="16" spans="1:7" ht="18.75" customHeight="1">
      <c r="A16" s="235">
        <v>14</v>
      </c>
      <c r="B16" s="211" t="s">
        <v>2293</v>
      </c>
      <c r="C16" s="212" t="s">
        <v>5391</v>
      </c>
      <c r="D16" s="212" t="s">
        <v>2294</v>
      </c>
      <c r="E16" s="213">
        <v>50000</v>
      </c>
      <c r="F16" s="214">
        <v>5500</v>
      </c>
      <c r="G16" s="215">
        <v>55500</v>
      </c>
    </row>
    <row r="17" spans="1:7" ht="18.75" customHeight="1">
      <c r="A17" s="235">
        <v>15</v>
      </c>
      <c r="B17" s="211" t="s">
        <v>2295</v>
      </c>
      <c r="C17" s="212" t="s">
        <v>5391</v>
      </c>
      <c r="D17" s="212" t="s">
        <v>2296</v>
      </c>
      <c r="E17" s="213">
        <v>50000</v>
      </c>
      <c r="F17" s="214">
        <v>49128</v>
      </c>
      <c r="G17" s="215">
        <v>99128</v>
      </c>
    </row>
    <row r="18" spans="1:7" ht="18.75" customHeight="1">
      <c r="A18" s="235">
        <v>16</v>
      </c>
      <c r="B18" s="211" t="s">
        <v>2297</v>
      </c>
      <c r="C18" s="212" t="s">
        <v>5391</v>
      </c>
      <c r="D18" s="212" t="s">
        <v>2298</v>
      </c>
      <c r="E18" s="213">
        <v>50000</v>
      </c>
      <c r="F18" s="214">
        <v>0</v>
      </c>
      <c r="G18" s="215">
        <v>50000</v>
      </c>
    </row>
    <row r="19" spans="1:7" ht="18.75" customHeight="1">
      <c r="A19" s="235">
        <v>17</v>
      </c>
      <c r="B19" s="211" t="s">
        <v>2299</v>
      </c>
      <c r="C19" s="212" t="s">
        <v>5391</v>
      </c>
      <c r="D19" s="212" t="s">
        <v>2300</v>
      </c>
      <c r="E19" s="213">
        <v>39500</v>
      </c>
      <c r="F19" s="214">
        <v>0</v>
      </c>
      <c r="G19" s="215">
        <v>39500</v>
      </c>
    </row>
    <row r="20" spans="1:7" ht="18.75" customHeight="1">
      <c r="A20" s="235">
        <v>18</v>
      </c>
      <c r="B20" s="211" t="s">
        <v>2301</v>
      </c>
      <c r="C20" s="212" t="s">
        <v>5391</v>
      </c>
      <c r="D20" s="212" t="s">
        <v>2302</v>
      </c>
      <c r="E20" s="213">
        <v>50000</v>
      </c>
      <c r="F20" s="214">
        <v>0</v>
      </c>
      <c r="G20" s="215">
        <v>50000</v>
      </c>
    </row>
    <row r="21" spans="1:7" ht="18.75" customHeight="1">
      <c r="A21" s="235">
        <v>19</v>
      </c>
      <c r="B21" s="211" t="s">
        <v>2303</v>
      </c>
      <c r="C21" s="212" t="s">
        <v>5391</v>
      </c>
      <c r="D21" s="212" t="s">
        <v>2300</v>
      </c>
      <c r="E21" s="213">
        <v>50000</v>
      </c>
      <c r="F21" s="214">
        <v>5800</v>
      </c>
      <c r="G21" s="215">
        <v>55800</v>
      </c>
    </row>
    <row r="22" spans="1:7" ht="18.75" customHeight="1">
      <c r="A22" s="235">
        <v>20</v>
      </c>
      <c r="B22" s="211" t="s">
        <v>2304</v>
      </c>
      <c r="C22" s="212" t="s">
        <v>5391</v>
      </c>
      <c r="D22" s="212" t="s">
        <v>2305</v>
      </c>
      <c r="E22" s="213">
        <v>50000</v>
      </c>
      <c r="F22" s="214">
        <v>26000</v>
      </c>
      <c r="G22" s="215">
        <v>76000</v>
      </c>
    </row>
    <row r="23" spans="1:7" ht="18.75" customHeight="1">
      <c r="A23" s="235">
        <v>21</v>
      </c>
      <c r="B23" s="211" t="s">
        <v>2306</v>
      </c>
      <c r="C23" s="212" t="s">
        <v>5391</v>
      </c>
      <c r="D23" s="212" t="s">
        <v>2305</v>
      </c>
      <c r="E23" s="213">
        <v>50000</v>
      </c>
      <c r="F23" s="214">
        <v>63000</v>
      </c>
      <c r="G23" s="215">
        <v>113000</v>
      </c>
    </row>
    <row r="24" spans="1:7" ht="18.75" customHeight="1">
      <c r="A24" s="235">
        <v>22</v>
      </c>
      <c r="B24" s="211" t="s">
        <v>2307</v>
      </c>
      <c r="C24" s="212" t="s">
        <v>5391</v>
      </c>
      <c r="D24" s="212" t="s">
        <v>2308</v>
      </c>
      <c r="E24" s="213">
        <v>50000</v>
      </c>
      <c r="F24" s="214">
        <v>97290</v>
      </c>
      <c r="G24" s="215">
        <v>147290</v>
      </c>
    </row>
    <row r="25" spans="1:7" ht="18.75" customHeight="1">
      <c r="A25" s="235">
        <v>23</v>
      </c>
      <c r="B25" s="211" t="s">
        <v>2309</v>
      </c>
      <c r="C25" s="212" t="s">
        <v>5391</v>
      </c>
      <c r="D25" s="212" t="s">
        <v>2294</v>
      </c>
      <c r="E25" s="213">
        <v>50000</v>
      </c>
      <c r="F25" s="214">
        <v>18850</v>
      </c>
      <c r="G25" s="215">
        <v>68850</v>
      </c>
    </row>
    <row r="26" spans="1:7" ht="18.75" customHeight="1">
      <c r="A26" s="235">
        <v>24</v>
      </c>
      <c r="B26" s="211" t="s">
        <v>2310</v>
      </c>
      <c r="C26" s="212" t="s">
        <v>5391</v>
      </c>
      <c r="D26" s="212" t="s">
        <v>2294</v>
      </c>
      <c r="E26" s="213">
        <v>50000</v>
      </c>
      <c r="F26" s="214">
        <v>30000</v>
      </c>
      <c r="G26" s="215">
        <v>80000</v>
      </c>
    </row>
    <row r="27" spans="1:7" ht="18.75" customHeight="1">
      <c r="A27" s="235">
        <v>25</v>
      </c>
      <c r="B27" s="211" t="s">
        <v>2311</v>
      </c>
      <c r="C27" s="212" t="s">
        <v>5391</v>
      </c>
      <c r="D27" s="212" t="s">
        <v>2312</v>
      </c>
      <c r="E27" s="213">
        <v>50000</v>
      </c>
      <c r="F27" s="214">
        <v>140000</v>
      </c>
      <c r="G27" s="215">
        <v>190000</v>
      </c>
    </row>
    <row r="28" spans="1:7" ht="18.75" customHeight="1">
      <c r="A28" s="235">
        <v>26</v>
      </c>
      <c r="B28" s="211" t="s">
        <v>2313</v>
      </c>
      <c r="C28" s="212" t="s">
        <v>5391</v>
      </c>
      <c r="D28" s="212" t="s">
        <v>2314</v>
      </c>
      <c r="E28" s="213">
        <v>50000</v>
      </c>
      <c r="F28" s="214">
        <v>20000</v>
      </c>
      <c r="G28" s="215">
        <v>70000</v>
      </c>
    </row>
    <row r="29" spans="1:7" ht="18.75" customHeight="1">
      <c r="A29" s="235">
        <v>27</v>
      </c>
      <c r="B29" s="220" t="s">
        <v>2315</v>
      </c>
      <c r="C29" s="221" t="s">
        <v>5391</v>
      </c>
      <c r="D29" s="221" t="s">
        <v>2316</v>
      </c>
      <c r="E29" s="213">
        <v>50000</v>
      </c>
      <c r="F29" s="214">
        <v>0</v>
      </c>
      <c r="G29" s="215">
        <v>50000</v>
      </c>
    </row>
    <row r="30" spans="1:7" ht="18.75" customHeight="1">
      <c r="A30" s="235">
        <v>28</v>
      </c>
      <c r="B30" s="211" t="s">
        <v>2317</v>
      </c>
      <c r="C30" s="212" t="s">
        <v>5391</v>
      </c>
      <c r="D30" s="212" t="s">
        <v>2318</v>
      </c>
      <c r="E30" s="213">
        <v>50000</v>
      </c>
      <c r="F30" s="214">
        <v>15000</v>
      </c>
      <c r="G30" s="215">
        <v>65000</v>
      </c>
    </row>
    <row r="31" spans="1:7" ht="18.75" customHeight="1">
      <c r="A31" s="235">
        <v>29</v>
      </c>
      <c r="B31" s="211" t="s">
        <v>2319</v>
      </c>
      <c r="C31" s="212" t="s">
        <v>5391</v>
      </c>
      <c r="D31" s="212" t="s">
        <v>2320</v>
      </c>
      <c r="E31" s="213">
        <v>50000</v>
      </c>
      <c r="F31" s="214">
        <v>0</v>
      </c>
      <c r="G31" s="215">
        <v>50000</v>
      </c>
    </row>
    <row r="32" spans="1:7" ht="18.75" customHeight="1">
      <c r="A32" s="235">
        <v>30</v>
      </c>
      <c r="B32" s="211" t="s">
        <v>2321</v>
      </c>
      <c r="C32" s="212" t="s">
        <v>5391</v>
      </c>
      <c r="D32" s="212" t="s">
        <v>2300</v>
      </c>
      <c r="E32" s="213">
        <v>33500</v>
      </c>
      <c r="F32" s="214">
        <v>0</v>
      </c>
      <c r="G32" s="215">
        <v>33500</v>
      </c>
    </row>
    <row r="33" spans="1:7" ht="18.75" customHeight="1">
      <c r="A33" s="235">
        <v>31</v>
      </c>
      <c r="B33" s="211" t="s">
        <v>2322</v>
      </c>
      <c r="C33" s="212" t="s">
        <v>5391</v>
      </c>
      <c r="D33" s="212" t="s">
        <v>2323</v>
      </c>
      <c r="E33" s="213">
        <v>50000</v>
      </c>
      <c r="F33" s="214">
        <v>486805</v>
      </c>
      <c r="G33" s="215">
        <v>536805</v>
      </c>
    </row>
    <row r="34" spans="1:7" ht="18.75" customHeight="1">
      <c r="A34" s="235">
        <v>32</v>
      </c>
      <c r="B34" s="211" t="s">
        <v>2324</v>
      </c>
      <c r="C34" s="212" t="s">
        <v>5391</v>
      </c>
      <c r="D34" s="212" t="s">
        <v>2325</v>
      </c>
      <c r="E34" s="213">
        <v>50000</v>
      </c>
      <c r="F34" s="214">
        <v>0</v>
      </c>
      <c r="G34" s="215">
        <v>50000</v>
      </c>
    </row>
    <row r="35" spans="1:7" ht="18.75" customHeight="1">
      <c r="A35" s="235">
        <v>33</v>
      </c>
      <c r="B35" s="211" t="s">
        <v>2326</v>
      </c>
      <c r="C35" s="212" t="s">
        <v>5391</v>
      </c>
      <c r="D35" s="212" t="s">
        <v>2327</v>
      </c>
      <c r="E35" s="213">
        <v>50000</v>
      </c>
      <c r="F35" s="214">
        <v>85100</v>
      </c>
      <c r="G35" s="215">
        <v>135100</v>
      </c>
    </row>
    <row r="36" spans="1:7" ht="18.75" customHeight="1">
      <c r="A36" s="235">
        <v>34</v>
      </c>
      <c r="B36" s="211" t="s">
        <v>2328</v>
      </c>
      <c r="C36" s="212" t="s">
        <v>5391</v>
      </c>
      <c r="D36" s="212" t="s">
        <v>2329</v>
      </c>
      <c r="E36" s="213">
        <v>49119.49</v>
      </c>
      <c r="F36" s="214">
        <v>0</v>
      </c>
      <c r="G36" s="215">
        <v>49119.49</v>
      </c>
    </row>
    <row r="37" spans="1:7" ht="18.75" customHeight="1">
      <c r="A37" s="235">
        <v>35</v>
      </c>
      <c r="B37" s="211" t="s">
        <v>2330</v>
      </c>
      <c r="C37" s="212" t="s">
        <v>5391</v>
      </c>
      <c r="D37" s="212" t="s">
        <v>2331</v>
      </c>
      <c r="E37" s="213">
        <v>50000</v>
      </c>
      <c r="F37" s="214">
        <v>0</v>
      </c>
      <c r="G37" s="215">
        <v>50000</v>
      </c>
    </row>
    <row r="38" spans="1:7" ht="18.75" customHeight="1">
      <c r="A38" s="235">
        <v>36</v>
      </c>
      <c r="B38" s="211" t="s">
        <v>2332</v>
      </c>
      <c r="C38" s="212" t="s">
        <v>5391</v>
      </c>
      <c r="D38" s="212" t="s">
        <v>2333</v>
      </c>
      <c r="E38" s="213">
        <v>49952.04</v>
      </c>
      <c r="F38" s="214">
        <v>0</v>
      </c>
      <c r="G38" s="215">
        <v>49952.04</v>
      </c>
    </row>
    <row r="39" spans="1:7" ht="18.75" customHeight="1">
      <c r="A39" s="235">
        <v>37</v>
      </c>
      <c r="B39" s="211" t="s">
        <v>2334</v>
      </c>
      <c r="C39" s="212" t="s">
        <v>5391</v>
      </c>
      <c r="D39" s="212" t="s">
        <v>2335</v>
      </c>
      <c r="E39" s="213">
        <v>50000</v>
      </c>
      <c r="F39" s="214">
        <v>25000</v>
      </c>
      <c r="G39" s="215">
        <v>75000</v>
      </c>
    </row>
    <row r="40" spans="1:7" ht="24" customHeight="1">
      <c r="A40" s="235">
        <v>38</v>
      </c>
      <c r="B40" s="211" t="s">
        <v>2336</v>
      </c>
      <c r="C40" s="212" t="s">
        <v>5391</v>
      </c>
      <c r="D40" s="212" t="s">
        <v>2296</v>
      </c>
      <c r="E40" s="213">
        <v>34459.01</v>
      </c>
      <c r="F40" s="214">
        <v>0</v>
      </c>
      <c r="G40" s="215">
        <v>34459.01</v>
      </c>
    </row>
    <row r="41" spans="1:7" ht="29.25" customHeight="1">
      <c r="A41" s="235">
        <v>39</v>
      </c>
      <c r="B41" s="211" t="s">
        <v>2337</v>
      </c>
      <c r="C41" s="212" t="s">
        <v>5391</v>
      </c>
      <c r="D41" s="212" t="s">
        <v>2338</v>
      </c>
      <c r="E41" s="213">
        <v>45000</v>
      </c>
      <c r="F41" s="214">
        <v>0</v>
      </c>
      <c r="G41" s="215">
        <v>45000</v>
      </c>
    </row>
    <row r="42" spans="1:7" ht="18.75" customHeight="1">
      <c r="A42" s="235">
        <v>40</v>
      </c>
      <c r="B42" s="211" t="s">
        <v>2339</v>
      </c>
      <c r="C42" s="212" t="s">
        <v>5391</v>
      </c>
      <c r="D42" s="212" t="s">
        <v>2340</v>
      </c>
      <c r="E42" s="213">
        <v>50000</v>
      </c>
      <c r="F42" s="214">
        <v>0</v>
      </c>
      <c r="G42" s="215">
        <v>50000</v>
      </c>
    </row>
    <row r="43" spans="1:7" ht="18.75" customHeight="1">
      <c r="A43" s="235">
        <v>41</v>
      </c>
      <c r="B43" s="211" t="s">
        <v>2341</v>
      </c>
      <c r="C43" s="212" t="s">
        <v>5391</v>
      </c>
      <c r="D43" s="212" t="s">
        <v>2342</v>
      </c>
      <c r="E43" s="213">
        <v>50000</v>
      </c>
      <c r="F43" s="214">
        <v>8000</v>
      </c>
      <c r="G43" s="215">
        <v>58000</v>
      </c>
    </row>
    <row r="44" spans="1:7" ht="26.25" customHeight="1">
      <c r="A44" s="235">
        <v>42</v>
      </c>
      <c r="B44" s="211" t="s">
        <v>2343</v>
      </c>
      <c r="C44" s="212" t="s">
        <v>5391</v>
      </c>
      <c r="D44" s="212" t="s">
        <v>2344</v>
      </c>
      <c r="E44" s="213">
        <v>50000</v>
      </c>
      <c r="F44" s="214">
        <v>0</v>
      </c>
      <c r="G44" s="215">
        <v>50000</v>
      </c>
    </row>
    <row r="45" spans="1:7" ht="18.75" customHeight="1">
      <c r="A45" s="235">
        <v>43</v>
      </c>
      <c r="B45" s="211" t="s">
        <v>2345</v>
      </c>
      <c r="C45" s="212" t="s">
        <v>5391</v>
      </c>
      <c r="D45" s="212" t="s">
        <v>2327</v>
      </c>
      <c r="E45" s="213">
        <v>40200</v>
      </c>
      <c r="F45" s="214">
        <v>0</v>
      </c>
      <c r="G45" s="215">
        <v>40200</v>
      </c>
    </row>
    <row r="46" spans="1:7" ht="18.75" customHeight="1">
      <c r="A46" s="235">
        <v>44</v>
      </c>
      <c r="B46" s="211" t="s">
        <v>2346</v>
      </c>
      <c r="C46" s="212" t="s">
        <v>5391</v>
      </c>
      <c r="D46" s="212" t="s">
        <v>2327</v>
      </c>
      <c r="E46" s="213">
        <v>50000</v>
      </c>
      <c r="F46" s="214">
        <v>33000</v>
      </c>
      <c r="G46" s="215">
        <v>83000</v>
      </c>
    </row>
    <row r="47" spans="1:7" ht="18.75" customHeight="1">
      <c r="A47" s="235">
        <v>45</v>
      </c>
      <c r="B47" s="211" t="s">
        <v>2347</v>
      </c>
      <c r="C47" s="212" t="s">
        <v>5391</v>
      </c>
      <c r="D47" s="212" t="s">
        <v>2348</v>
      </c>
      <c r="E47" s="213">
        <v>50000</v>
      </c>
      <c r="F47" s="214">
        <v>250000</v>
      </c>
      <c r="G47" s="215">
        <v>300000</v>
      </c>
    </row>
    <row r="48" spans="1:7" ht="29.25" customHeight="1">
      <c r="A48" s="235">
        <v>46</v>
      </c>
      <c r="B48" s="211" t="s">
        <v>2349</v>
      </c>
      <c r="C48" s="212" t="s">
        <v>5391</v>
      </c>
      <c r="D48" s="212" t="s">
        <v>2350</v>
      </c>
      <c r="E48" s="213">
        <v>50000</v>
      </c>
      <c r="F48" s="214">
        <v>20000</v>
      </c>
      <c r="G48" s="215">
        <v>70000</v>
      </c>
    </row>
    <row r="49" spans="1:7" ht="26.25" customHeight="1">
      <c r="A49" s="235">
        <v>47</v>
      </c>
      <c r="B49" s="211" t="s">
        <v>2351</v>
      </c>
      <c r="C49" s="212" t="s">
        <v>5391</v>
      </c>
      <c r="D49" s="212" t="s">
        <v>2352</v>
      </c>
      <c r="E49" s="213">
        <v>50000</v>
      </c>
      <c r="F49" s="214">
        <v>35000</v>
      </c>
      <c r="G49" s="215">
        <v>85000</v>
      </c>
    </row>
    <row r="50" spans="1:7" ht="32.25" customHeight="1">
      <c r="A50" s="235">
        <v>48</v>
      </c>
      <c r="B50" s="211" t="s">
        <v>2353</v>
      </c>
      <c r="C50" s="212" t="s">
        <v>5391</v>
      </c>
      <c r="D50" s="212" t="s">
        <v>2354</v>
      </c>
      <c r="E50" s="213">
        <v>35500</v>
      </c>
      <c r="F50" s="214">
        <v>0</v>
      </c>
      <c r="G50" s="215">
        <v>35500</v>
      </c>
    </row>
    <row r="51" spans="1:7" ht="18.75" customHeight="1">
      <c r="A51" s="235">
        <v>49</v>
      </c>
      <c r="B51" s="211" t="s">
        <v>2355</v>
      </c>
      <c r="C51" s="212" t="s">
        <v>5391</v>
      </c>
      <c r="D51" s="212" t="s">
        <v>2356</v>
      </c>
      <c r="E51" s="213">
        <v>50000</v>
      </c>
      <c r="F51" s="214">
        <v>17000</v>
      </c>
      <c r="G51" s="215">
        <v>67000</v>
      </c>
    </row>
    <row r="52" spans="1:7" ht="28.5" customHeight="1">
      <c r="A52" s="235">
        <v>50</v>
      </c>
      <c r="B52" s="211" t="s">
        <v>2357</v>
      </c>
      <c r="C52" s="212" t="s">
        <v>5391</v>
      </c>
      <c r="D52" s="212" t="s">
        <v>2358</v>
      </c>
      <c r="E52" s="213">
        <v>50000</v>
      </c>
      <c r="F52" s="214">
        <v>54000</v>
      </c>
      <c r="G52" s="215">
        <v>104000</v>
      </c>
    </row>
    <row r="53" spans="1:7" ht="25.5" customHeight="1">
      <c r="A53" s="235">
        <v>51</v>
      </c>
      <c r="B53" s="211" t="s">
        <v>2359</v>
      </c>
      <c r="C53" s="212" t="s">
        <v>5391</v>
      </c>
      <c r="D53" s="212" t="s">
        <v>2344</v>
      </c>
      <c r="E53" s="213">
        <v>50000</v>
      </c>
      <c r="F53" s="214">
        <v>0</v>
      </c>
      <c r="G53" s="215">
        <v>50000</v>
      </c>
    </row>
    <row r="54" spans="1:7" ht="27" customHeight="1">
      <c r="A54" s="235">
        <v>52</v>
      </c>
      <c r="B54" s="211" t="s">
        <v>2360</v>
      </c>
      <c r="C54" s="212" t="s">
        <v>5391</v>
      </c>
      <c r="D54" s="212" t="s">
        <v>2361</v>
      </c>
      <c r="E54" s="213">
        <v>50000</v>
      </c>
      <c r="F54" s="214">
        <v>0</v>
      </c>
      <c r="G54" s="215">
        <v>50000</v>
      </c>
    </row>
    <row r="55" spans="1:7" ht="25.5" customHeight="1">
      <c r="A55" s="235">
        <v>53</v>
      </c>
      <c r="B55" s="211" t="s">
        <v>2362</v>
      </c>
      <c r="C55" s="212" t="s">
        <v>2363</v>
      </c>
      <c r="D55" s="212" t="s">
        <v>2364</v>
      </c>
      <c r="E55" s="213">
        <v>70000</v>
      </c>
      <c r="F55" s="214">
        <v>130000</v>
      </c>
      <c r="G55" s="215">
        <v>200000</v>
      </c>
    </row>
    <row r="56" spans="1:7" ht="18.75" customHeight="1">
      <c r="A56" s="235">
        <v>54</v>
      </c>
      <c r="B56" s="211" t="s">
        <v>2365</v>
      </c>
      <c r="C56" s="212" t="s">
        <v>5391</v>
      </c>
      <c r="D56" s="212" t="s">
        <v>2366</v>
      </c>
      <c r="E56" s="213">
        <v>50000</v>
      </c>
      <c r="F56" s="214">
        <v>10000</v>
      </c>
      <c r="G56" s="215">
        <v>60000</v>
      </c>
    </row>
    <row r="57" spans="1:7" ht="18.75" customHeight="1">
      <c r="A57" s="235">
        <v>55</v>
      </c>
      <c r="B57" s="211" t="s">
        <v>2367</v>
      </c>
      <c r="C57" s="212" t="s">
        <v>5391</v>
      </c>
      <c r="D57" s="212" t="s">
        <v>2368</v>
      </c>
      <c r="E57" s="213">
        <v>33000</v>
      </c>
      <c r="F57" s="214">
        <v>0</v>
      </c>
      <c r="G57" s="215">
        <v>33000</v>
      </c>
    </row>
    <row r="58" spans="1:7" ht="33" customHeight="1">
      <c r="A58" s="235">
        <v>56</v>
      </c>
      <c r="B58" s="211" t="s">
        <v>2369</v>
      </c>
      <c r="C58" s="212" t="s">
        <v>5391</v>
      </c>
      <c r="D58" s="212" t="s">
        <v>2352</v>
      </c>
      <c r="E58" s="213">
        <v>49974.43</v>
      </c>
      <c r="F58" s="214">
        <v>0</v>
      </c>
      <c r="G58" s="215">
        <v>49974.43</v>
      </c>
    </row>
    <row r="59" spans="1:7" ht="27" customHeight="1">
      <c r="A59" s="235">
        <v>57</v>
      </c>
      <c r="B59" s="211" t="s">
        <v>2370</v>
      </c>
      <c r="C59" s="212" t="s">
        <v>5391</v>
      </c>
      <c r="D59" s="212" t="s">
        <v>2361</v>
      </c>
      <c r="E59" s="213">
        <v>50000</v>
      </c>
      <c r="F59" s="214">
        <v>0</v>
      </c>
      <c r="G59" s="215">
        <v>50000</v>
      </c>
    </row>
    <row r="60" spans="1:7" ht="18.75" customHeight="1">
      <c r="A60" s="235">
        <v>58</v>
      </c>
      <c r="B60" s="211" t="s">
        <v>2371</v>
      </c>
      <c r="C60" s="212" t="s">
        <v>5391</v>
      </c>
      <c r="D60" s="212" t="s">
        <v>2342</v>
      </c>
      <c r="E60" s="213">
        <v>50000</v>
      </c>
      <c r="F60" s="214">
        <v>10000</v>
      </c>
      <c r="G60" s="213">
        <v>60000</v>
      </c>
    </row>
    <row r="61" spans="1:7" ht="18.75" customHeight="1">
      <c r="A61" s="235">
        <v>59</v>
      </c>
      <c r="B61" s="211" t="s">
        <v>2372</v>
      </c>
      <c r="C61" s="212" t="s">
        <v>5391</v>
      </c>
      <c r="D61" s="212" t="s">
        <v>2373</v>
      </c>
      <c r="E61" s="213">
        <v>50000</v>
      </c>
      <c r="F61" s="214">
        <v>45000</v>
      </c>
      <c r="G61" s="213">
        <v>95000</v>
      </c>
    </row>
    <row r="62" spans="1:7" ht="18.75" customHeight="1">
      <c r="A62" s="235">
        <v>60</v>
      </c>
      <c r="B62" s="211" t="s">
        <v>2374</v>
      </c>
      <c r="C62" s="212" t="s">
        <v>5391</v>
      </c>
      <c r="D62" s="212" t="s">
        <v>2375</v>
      </c>
      <c r="E62" s="213">
        <v>50000</v>
      </c>
      <c r="F62" s="214">
        <v>0</v>
      </c>
      <c r="G62" s="213">
        <v>50000</v>
      </c>
    </row>
    <row r="63" spans="1:7" ht="18.75" customHeight="1">
      <c r="A63" s="235">
        <v>61</v>
      </c>
      <c r="B63" s="211" t="s">
        <v>2376</v>
      </c>
      <c r="C63" s="212" t="s">
        <v>5391</v>
      </c>
      <c r="D63" s="212" t="s">
        <v>2352</v>
      </c>
      <c r="E63" s="213">
        <v>49828.16</v>
      </c>
      <c r="F63" s="214">
        <v>0</v>
      </c>
      <c r="G63" s="213">
        <v>49828.16</v>
      </c>
    </row>
    <row r="64" spans="1:7" ht="18.75" customHeight="1">
      <c r="A64" s="235">
        <v>62</v>
      </c>
      <c r="B64" s="211" t="s">
        <v>2377</v>
      </c>
      <c r="C64" s="212" t="s">
        <v>5391</v>
      </c>
      <c r="D64" s="212" t="s">
        <v>2378</v>
      </c>
      <c r="E64" s="213">
        <v>18600</v>
      </c>
      <c r="F64" s="214">
        <v>0</v>
      </c>
      <c r="G64" s="213">
        <v>18600</v>
      </c>
    </row>
    <row r="65" spans="1:7" ht="18.75" customHeight="1">
      <c r="A65" s="235">
        <v>63</v>
      </c>
      <c r="B65" s="211" t="s">
        <v>2379</v>
      </c>
      <c r="C65" s="212" t="s">
        <v>5391</v>
      </c>
      <c r="D65" s="212" t="s">
        <v>2352</v>
      </c>
      <c r="E65" s="213">
        <v>49644.17</v>
      </c>
      <c r="F65" s="214">
        <v>0</v>
      </c>
      <c r="G65" s="213">
        <v>49644.17</v>
      </c>
    </row>
    <row r="66" spans="1:7" ht="18.75" customHeight="1">
      <c r="A66" s="235">
        <v>64</v>
      </c>
      <c r="B66" s="211" t="s">
        <v>2380</v>
      </c>
      <c r="C66" s="212" t="s">
        <v>5391</v>
      </c>
      <c r="D66" s="212" t="s">
        <v>2378</v>
      </c>
      <c r="E66" s="213">
        <v>40000</v>
      </c>
      <c r="F66" s="214">
        <v>0</v>
      </c>
      <c r="G66" s="213">
        <v>40000</v>
      </c>
    </row>
    <row r="67" spans="1:7" ht="18.75" customHeight="1">
      <c r="A67" s="235">
        <v>65</v>
      </c>
      <c r="B67" s="211" t="s">
        <v>2381</v>
      </c>
      <c r="C67" s="212" t="s">
        <v>2382</v>
      </c>
      <c r="D67" s="212" t="s">
        <v>2383</v>
      </c>
      <c r="E67" s="213">
        <v>70000</v>
      </c>
      <c r="F67" s="214">
        <v>0</v>
      </c>
      <c r="G67" s="213">
        <v>70000</v>
      </c>
    </row>
    <row r="68" spans="1:7" ht="18.75" customHeight="1">
      <c r="A68" s="235">
        <v>66</v>
      </c>
      <c r="B68" s="211" t="s">
        <v>2384</v>
      </c>
      <c r="C68" s="212" t="s">
        <v>2385</v>
      </c>
      <c r="D68" s="212" t="s">
        <v>2386</v>
      </c>
      <c r="E68" s="222">
        <v>49800</v>
      </c>
      <c r="F68" s="223">
        <v>0</v>
      </c>
      <c r="G68" s="213">
        <v>49800</v>
      </c>
    </row>
    <row r="69" spans="1:7" ht="18.75" customHeight="1">
      <c r="A69" s="235">
        <v>67</v>
      </c>
      <c r="B69" s="211" t="s">
        <v>2387</v>
      </c>
      <c r="C69" s="212" t="s">
        <v>5391</v>
      </c>
      <c r="D69" s="212" t="s">
        <v>2388</v>
      </c>
      <c r="E69" s="213">
        <v>34432.03</v>
      </c>
      <c r="F69" s="214">
        <v>0</v>
      </c>
      <c r="G69" s="213">
        <v>34432.03</v>
      </c>
    </row>
    <row r="70" spans="1:7" ht="18.75" customHeight="1">
      <c r="A70" s="235">
        <v>68</v>
      </c>
      <c r="B70" s="211" t="s">
        <v>2389</v>
      </c>
      <c r="C70" s="212" t="s">
        <v>5391</v>
      </c>
      <c r="D70" s="212" t="s">
        <v>2390</v>
      </c>
      <c r="E70" s="213">
        <v>50000</v>
      </c>
      <c r="F70" s="214">
        <v>20000</v>
      </c>
      <c r="G70" s="213">
        <v>70000</v>
      </c>
    </row>
    <row r="71" spans="1:7" ht="18.75" customHeight="1">
      <c r="A71" s="235">
        <v>69</v>
      </c>
      <c r="B71" s="211" t="s">
        <v>2391</v>
      </c>
      <c r="C71" s="212" t="s">
        <v>5391</v>
      </c>
      <c r="D71" s="212" t="s">
        <v>2392</v>
      </c>
      <c r="E71" s="213">
        <v>50000</v>
      </c>
      <c r="F71" s="214">
        <v>0</v>
      </c>
      <c r="G71" s="213">
        <v>50000</v>
      </c>
    </row>
    <row r="72" spans="1:7" ht="27" customHeight="1">
      <c r="A72" s="235">
        <v>70</v>
      </c>
      <c r="B72" s="211" t="s">
        <v>2393</v>
      </c>
      <c r="C72" s="212" t="s">
        <v>5391</v>
      </c>
      <c r="D72" s="212" t="s">
        <v>2388</v>
      </c>
      <c r="E72" s="213">
        <v>37860</v>
      </c>
      <c r="F72" s="214">
        <v>0</v>
      </c>
      <c r="G72" s="213">
        <v>37860</v>
      </c>
    </row>
    <row r="73" spans="1:7" ht="18.75" customHeight="1">
      <c r="A73" s="235">
        <v>71</v>
      </c>
      <c r="B73" s="211" t="s">
        <v>2394</v>
      </c>
      <c r="C73" s="212" t="s">
        <v>5391</v>
      </c>
      <c r="D73" s="212" t="s">
        <v>2395</v>
      </c>
      <c r="E73" s="213">
        <v>50000</v>
      </c>
      <c r="F73" s="214">
        <v>30000</v>
      </c>
      <c r="G73" s="213">
        <v>80000</v>
      </c>
    </row>
    <row r="74" spans="1:7" ht="26.25" customHeight="1">
      <c r="A74" s="235">
        <v>72</v>
      </c>
      <c r="B74" s="211" t="s">
        <v>2396</v>
      </c>
      <c r="C74" s="212" t="s">
        <v>5391</v>
      </c>
      <c r="D74" s="212" t="s">
        <v>2397</v>
      </c>
      <c r="E74" s="213">
        <v>50000</v>
      </c>
      <c r="F74" s="214">
        <v>1298</v>
      </c>
      <c r="G74" s="213">
        <v>51298</v>
      </c>
    </row>
    <row r="75" spans="1:7" ht="18.75" customHeight="1">
      <c r="A75" s="235">
        <v>73</v>
      </c>
      <c r="B75" s="211" t="s">
        <v>2398</v>
      </c>
      <c r="C75" s="212" t="s">
        <v>5391</v>
      </c>
      <c r="D75" s="212" t="s">
        <v>2399</v>
      </c>
      <c r="E75" s="213">
        <v>49947.04</v>
      </c>
      <c r="F75" s="214">
        <v>0</v>
      </c>
      <c r="G75" s="213">
        <v>49947.04</v>
      </c>
    </row>
    <row r="76" spans="1:7" ht="18.75" customHeight="1">
      <c r="A76" s="235">
        <v>74</v>
      </c>
      <c r="B76" s="211" t="s">
        <v>2400</v>
      </c>
      <c r="C76" s="212" t="s">
        <v>5391</v>
      </c>
      <c r="D76" s="212" t="s">
        <v>2401</v>
      </c>
      <c r="E76" s="213">
        <v>13959.08</v>
      </c>
      <c r="F76" s="214">
        <v>0</v>
      </c>
      <c r="G76" s="213">
        <v>13959.08</v>
      </c>
    </row>
    <row r="77" spans="1:7" ht="27" customHeight="1">
      <c r="A77" s="235">
        <v>75</v>
      </c>
      <c r="B77" s="211" t="s">
        <v>2402</v>
      </c>
      <c r="C77" s="212" t="s">
        <v>5391</v>
      </c>
      <c r="D77" s="212" t="s">
        <v>2352</v>
      </c>
      <c r="E77" s="213">
        <v>49757.39</v>
      </c>
      <c r="F77" s="214">
        <v>0</v>
      </c>
      <c r="G77" s="213">
        <v>49757.39</v>
      </c>
    </row>
    <row r="78" spans="1:7" ht="24" customHeight="1">
      <c r="A78" s="235">
        <v>76</v>
      </c>
      <c r="B78" s="211" t="s">
        <v>2403</v>
      </c>
      <c r="C78" s="212" t="s">
        <v>5391</v>
      </c>
      <c r="D78" s="212" t="s">
        <v>2378</v>
      </c>
      <c r="E78" s="213">
        <v>37500</v>
      </c>
      <c r="F78" s="214">
        <v>0</v>
      </c>
      <c r="G78" s="213">
        <v>37500</v>
      </c>
    </row>
    <row r="79" spans="1:7" ht="18.75" customHeight="1">
      <c r="A79" s="235">
        <v>77</v>
      </c>
      <c r="B79" s="211" t="s">
        <v>2404</v>
      </c>
      <c r="C79" s="212" t="s">
        <v>5391</v>
      </c>
      <c r="D79" s="212" t="s">
        <v>2327</v>
      </c>
      <c r="E79" s="213">
        <v>30500</v>
      </c>
      <c r="F79" s="214">
        <v>0</v>
      </c>
      <c r="G79" s="213">
        <v>30500</v>
      </c>
    </row>
    <row r="80" spans="1:7" ht="24.75" customHeight="1">
      <c r="A80" s="235">
        <v>78</v>
      </c>
      <c r="B80" s="211" t="s">
        <v>2405</v>
      </c>
      <c r="C80" s="212" t="s">
        <v>5391</v>
      </c>
      <c r="D80" s="212" t="s">
        <v>2406</v>
      </c>
      <c r="E80" s="213">
        <v>50000</v>
      </c>
      <c r="F80" s="214">
        <v>20000</v>
      </c>
      <c r="G80" s="213">
        <v>70000</v>
      </c>
    </row>
    <row r="81" spans="1:7" ht="18.75" customHeight="1">
      <c r="A81" s="235">
        <v>79</v>
      </c>
      <c r="B81" s="211" t="s">
        <v>2407</v>
      </c>
      <c r="C81" s="212" t="s">
        <v>5391</v>
      </c>
      <c r="D81" s="212" t="s">
        <v>2408</v>
      </c>
      <c r="E81" s="213">
        <v>50000</v>
      </c>
      <c r="F81" s="214">
        <v>4486.56</v>
      </c>
      <c r="G81" s="213">
        <v>54486.56</v>
      </c>
    </row>
    <row r="82" spans="1:7" ht="18.75" customHeight="1">
      <c r="A82" s="235">
        <v>80</v>
      </c>
      <c r="B82" s="211" t="s">
        <v>2409</v>
      </c>
      <c r="C82" s="212" t="s">
        <v>5391</v>
      </c>
      <c r="D82" s="212" t="s">
        <v>2401</v>
      </c>
      <c r="E82" s="213">
        <v>13620.66</v>
      </c>
      <c r="F82" s="214">
        <v>0</v>
      </c>
      <c r="G82" s="213">
        <v>13620.66</v>
      </c>
    </row>
    <row r="83" spans="1:7" ht="18.75" customHeight="1">
      <c r="A83" s="235">
        <v>81</v>
      </c>
      <c r="B83" s="211" t="s">
        <v>2410</v>
      </c>
      <c r="C83" s="212" t="s">
        <v>2363</v>
      </c>
      <c r="D83" s="212" t="s">
        <v>2364</v>
      </c>
      <c r="E83" s="213">
        <v>70000</v>
      </c>
      <c r="F83" s="214">
        <v>0</v>
      </c>
      <c r="G83" s="213">
        <v>70000</v>
      </c>
    </row>
    <row r="84" spans="1:7" ht="26.25" customHeight="1">
      <c r="A84" s="235">
        <v>82</v>
      </c>
      <c r="B84" s="216" t="s">
        <v>2411</v>
      </c>
      <c r="C84" s="217" t="s">
        <v>5391</v>
      </c>
      <c r="D84" s="217" t="s">
        <v>2412</v>
      </c>
      <c r="E84" s="218">
        <v>30000</v>
      </c>
      <c r="F84" s="219">
        <v>0</v>
      </c>
      <c r="G84" s="213">
        <v>30000</v>
      </c>
    </row>
    <row r="85" spans="1:7" ht="18.75" customHeight="1">
      <c r="A85" s="235">
        <v>83</v>
      </c>
      <c r="B85" s="211" t="s">
        <v>2413</v>
      </c>
      <c r="C85" s="212" t="s">
        <v>5391</v>
      </c>
      <c r="D85" s="212" t="s">
        <v>2414</v>
      </c>
      <c r="E85" s="213">
        <v>50000</v>
      </c>
      <c r="F85" s="214">
        <v>180000</v>
      </c>
      <c r="G85" s="213">
        <v>230000</v>
      </c>
    </row>
    <row r="86" spans="1:7" ht="18.75" customHeight="1">
      <c r="A86" s="235">
        <v>84</v>
      </c>
      <c r="B86" s="211" t="s">
        <v>2415</v>
      </c>
      <c r="C86" s="212" t="s">
        <v>5391</v>
      </c>
      <c r="D86" s="212" t="s">
        <v>2401</v>
      </c>
      <c r="E86" s="213">
        <v>15997.19</v>
      </c>
      <c r="F86" s="214">
        <v>0</v>
      </c>
      <c r="G86" s="213">
        <v>15997.19</v>
      </c>
    </row>
    <row r="87" spans="1:7" ht="18.75" customHeight="1">
      <c r="A87" s="235">
        <v>85</v>
      </c>
      <c r="B87" s="211" t="s">
        <v>2416</v>
      </c>
      <c r="C87" s="212" t="s">
        <v>5391</v>
      </c>
      <c r="D87" s="212" t="s">
        <v>2417</v>
      </c>
      <c r="E87" s="213">
        <v>50000</v>
      </c>
      <c r="F87" s="214">
        <v>67145</v>
      </c>
      <c r="G87" s="213">
        <v>117145</v>
      </c>
    </row>
    <row r="88" spans="1:7" ht="18.75" customHeight="1">
      <c r="A88" s="235">
        <v>86</v>
      </c>
      <c r="B88" s="211" t="s">
        <v>2418</v>
      </c>
      <c r="C88" s="212" t="s">
        <v>5391</v>
      </c>
      <c r="D88" s="212" t="s">
        <v>2417</v>
      </c>
      <c r="E88" s="213">
        <v>50000</v>
      </c>
      <c r="F88" s="214">
        <v>107047</v>
      </c>
      <c r="G88" s="213">
        <v>157047</v>
      </c>
    </row>
    <row r="89" spans="1:7" ht="18.75" customHeight="1">
      <c r="A89" s="235">
        <v>87</v>
      </c>
      <c r="B89" s="211" t="s">
        <v>2419</v>
      </c>
      <c r="C89" s="212" t="s">
        <v>5391</v>
      </c>
      <c r="D89" s="212" t="s">
        <v>2420</v>
      </c>
      <c r="E89" s="213">
        <v>45000</v>
      </c>
      <c r="F89" s="214">
        <v>0</v>
      </c>
      <c r="G89" s="213">
        <v>45000</v>
      </c>
    </row>
    <row r="90" spans="1:7" ht="18.75" customHeight="1">
      <c r="A90" s="235">
        <v>88</v>
      </c>
      <c r="B90" s="211" t="s">
        <v>2421</v>
      </c>
      <c r="C90" s="212" t="s">
        <v>5391</v>
      </c>
      <c r="D90" s="212" t="s">
        <v>2401</v>
      </c>
      <c r="E90" s="213">
        <v>12374.3</v>
      </c>
      <c r="F90" s="214">
        <v>0</v>
      </c>
      <c r="G90" s="213">
        <v>12374.3</v>
      </c>
    </row>
    <row r="91" spans="1:7" ht="18.75" customHeight="1">
      <c r="A91" s="235">
        <v>89</v>
      </c>
      <c r="B91" s="211" t="s">
        <v>2422</v>
      </c>
      <c r="C91" s="212" t="s">
        <v>5391</v>
      </c>
      <c r="D91" s="212" t="s">
        <v>2401</v>
      </c>
      <c r="E91" s="213">
        <v>14654.23</v>
      </c>
      <c r="F91" s="214">
        <v>0</v>
      </c>
      <c r="G91" s="213">
        <v>14654.23</v>
      </c>
    </row>
    <row r="92" spans="1:7" ht="18.75" customHeight="1">
      <c r="A92" s="235">
        <v>90</v>
      </c>
      <c r="B92" s="211" t="s">
        <v>2423</v>
      </c>
      <c r="C92" s="212" t="s">
        <v>2363</v>
      </c>
      <c r="D92" s="212" t="s">
        <v>2424</v>
      </c>
      <c r="E92" s="213">
        <v>68000</v>
      </c>
      <c r="F92" s="214">
        <v>0</v>
      </c>
      <c r="G92" s="213">
        <v>68000</v>
      </c>
    </row>
    <row r="93" spans="1:7" ht="28.5" customHeight="1">
      <c r="A93" s="235">
        <v>91</v>
      </c>
      <c r="B93" s="211" t="s">
        <v>2425</v>
      </c>
      <c r="C93" s="212" t="s">
        <v>5391</v>
      </c>
      <c r="D93" s="212" t="s">
        <v>2426</v>
      </c>
      <c r="E93" s="213">
        <v>38000</v>
      </c>
      <c r="F93" s="214">
        <v>0</v>
      </c>
      <c r="G93" s="213">
        <v>38000</v>
      </c>
    </row>
    <row r="94" spans="1:7" ht="18.75" customHeight="1">
      <c r="A94" s="235">
        <v>92</v>
      </c>
      <c r="B94" s="211" t="s">
        <v>2427</v>
      </c>
      <c r="C94" s="212" t="s">
        <v>5391</v>
      </c>
      <c r="D94" s="212" t="s">
        <v>2428</v>
      </c>
      <c r="E94" s="213">
        <v>50000</v>
      </c>
      <c r="F94" s="214">
        <v>204197</v>
      </c>
      <c r="G94" s="213">
        <v>254197</v>
      </c>
    </row>
    <row r="95" spans="1:7" ht="18.75" customHeight="1">
      <c r="A95" s="235">
        <v>93</v>
      </c>
      <c r="B95" s="211" t="s">
        <v>2429</v>
      </c>
      <c r="C95" s="212" t="s">
        <v>2363</v>
      </c>
      <c r="D95" s="212" t="s">
        <v>2364</v>
      </c>
      <c r="E95" s="213">
        <v>56500</v>
      </c>
      <c r="F95" s="214">
        <v>0</v>
      </c>
      <c r="G95" s="213">
        <v>56500</v>
      </c>
    </row>
    <row r="96" spans="1:7" ht="18.75" customHeight="1">
      <c r="A96" s="235">
        <v>94</v>
      </c>
      <c r="B96" s="211" t="s">
        <v>2430</v>
      </c>
      <c r="C96" s="212" t="s">
        <v>5391</v>
      </c>
      <c r="D96" s="212" t="s">
        <v>2428</v>
      </c>
      <c r="E96" s="213">
        <v>50000</v>
      </c>
      <c r="F96" s="214">
        <v>352211</v>
      </c>
      <c r="G96" s="213">
        <v>402211</v>
      </c>
    </row>
    <row r="97" spans="1:7" ht="28.5" customHeight="1">
      <c r="A97" s="235">
        <v>95</v>
      </c>
      <c r="B97" s="211" t="s">
        <v>2431</v>
      </c>
      <c r="C97" s="212" t="s">
        <v>5391</v>
      </c>
      <c r="D97" s="212" t="s">
        <v>2432</v>
      </c>
      <c r="E97" s="213">
        <v>50000</v>
      </c>
      <c r="F97" s="214">
        <v>0</v>
      </c>
      <c r="G97" s="213">
        <v>50000</v>
      </c>
    </row>
    <row r="98" spans="1:7" ht="18.75" customHeight="1">
      <c r="A98" s="235">
        <v>96</v>
      </c>
      <c r="B98" s="211" t="s">
        <v>2433</v>
      </c>
      <c r="C98" s="212" t="s">
        <v>2363</v>
      </c>
      <c r="D98" s="212" t="s">
        <v>2364</v>
      </c>
      <c r="E98" s="213">
        <v>68000</v>
      </c>
      <c r="F98" s="214">
        <v>0</v>
      </c>
      <c r="G98" s="213">
        <v>68000</v>
      </c>
    </row>
    <row r="99" spans="1:7" ht="18.75" customHeight="1">
      <c r="A99" s="235">
        <v>97</v>
      </c>
      <c r="B99" s="211" t="s">
        <v>2434</v>
      </c>
      <c r="C99" s="212" t="s">
        <v>5391</v>
      </c>
      <c r="D99" s="212" t="s">
        <v>2435</v>
      </c>
      <c r="E99" s="213">
        <v>50000</v>
      </c>
      <c r="F99" s="214">
        <v>0</v>
      </c>
      <c r="G99" s="213">
        <v>50000</v>
      </c>
    </row>
    <row r="100" spans="1:7" ht="18.75" customHeight="1">
      <c r="A100" s="235">
        <v>98</v>
      </c>
      <c r="B100" s="211" t="s">
        <v>2436</v>
      </c>
      <c r="C100" s="212" t="s">
        <v>5391</v>
      </c>
      <c r="D100" s="212" t="s">
        <v>2401</v>
      </c>
      <c r="E100" s="213">
        <v>16115.43</v>
      </c>
      <c r="F100" s="214">
        <v>0</v>
      </c>
      <c r="G100" s="213">
        <v>16115.43</v>
      </c>
    </row>
    <row r="101" spans="1:7" ht="29.25" customHeight="1">
      <c r="A101" s="235">
        <v>99</v>
      </c>
      <c r="B101" s="211" t="s">
        <v>2437</v>
      </c>
      <c r="C101" s="212" t="s">
        <v>5391</v>
      </c>
      <c r="D101" s="212" t="s">
        <v>2432</v>
      </c>
      <c r="E101" s="213">
        <v>50000</v>
      </c>
      <c r="F101" s="214">
        <v>0</v>
      </c>
      <c r="G101" s="213">
        <v>50000</v>
      </c>
    </row>
    <row r="102" spans="1:7" ht="24.75" customHeight="1">
      <c r="A102" s="235">
        <v>100</v>
      </c>
      <c r="B102" s="211" t="s">
        <v>2438</v>
      </c>
      <c r="C102" s="212" t="s">
        <v>2363</v>
      </c>
      <c r="D102" s="212" t="s">
        <v>2439</v>
      </c>
      <c r="E102" s="213">
        <v>70000</v>
      </c>
      <c r="F102" s="214">
        <v>0</v>
      </c>
      <c r="G102" s="213">
        <v>70000</v>
      </c>
    </row>
    <row r="103" spans="1:7" ht="30.75" customHeight="1">
      <c r="A103" s="235">
        <v>101</v>
      </c>
      <c r="B103" s="211" t="s">
        <v>2440</v>
      </c>
      <c r="C103" s="212" t="s">
        <v>5391</v>
      </c>
      <c r="D103" s="212" t="s">
        <v>2432</v>
      </c>
      <c r="E103" s="213">
        <v>50000</v>
      </c>
      <c r="F103" s="214">
        <v>0</v>
      </c>
      <c r="G103" s="213">
        <v>50000</v>
      </c>
    </row>
    <row r="104" spans="1:7" ht="18.75" customHeight="1">
      <c r="A104" s="235">
        <v>102</v>
      </c>
      <c r="B104" s="211" t="s">
        <v>2441</v>
      </c>
      <c r="C104" s="212" t="s">
        <v>5391</v>
      </c>
      <c r="D104" s="212" t="s">
        <v>2401</v>
      </c>
      <c r="E104" s="213">
        <v>18658.34</v>
      </c>
      <c r="F104" s="214">
        <v>0</v>
      </c>
      <c r="G104" s="213">
        <v>18658.34</v>
      </c>
    </row>
    <row r="105" spans="1:7" ht="18.75" customHeight="1">
      <c r="A105" s="235">
        <v>103</v>
      </c>
      <c r="B105" s="211" t="s">
        <v>2442</v>
      </c>
      <c r="C105" s="212" t="s">
        <v>5391</v>
      </c>
      <c r="D105" s="212" t="s">
        <v>2428</v>
      </c>
      <c r="E105" s="213">
        <v>50000</v>
      </c>
      <c r="F105" s="214">
        <v>302513</v>
      </c>
      <c r="G105" s="213">
        <v>352513</v>
      </c>
    </row>
    <row r="106" spans="1:7" ht="18.75" customHeight="1">
      <c r="A106" s="235">
        <v>104</v>
      </c>
      <c r="B106" s="211" t="s">
        <v>2443</v>
      </c>
      <c r="C106" s="212" t="s">
        <v>2444</v>
      </c>
      <c r="D106" s="212" t="s">
        <v>2445</v>
      </c>
      <c r="E106" s="213">
        <v>70000</v>
      </c>
      <c r="F106" s="214">
        <v>0</v>
      </c>
      <c r="G106" s="213">
        <v>70000</v>
      </c>
    </row>
    <row r="107" spans="1:7" ht="27.75" customHeight="1">
      <c r="A107" s="235">
        <v>105</v>
      </c>
      <c r="B107" s="211" t="s">
        <v>2446</v>
      </c>
      <c r="C107" s="212" t="s">
        <v>2447</v>
      </c>
      <c r="D107" s="212" t="s">
        <v>2448</v>
      </c>
      <c r="E107" s="213">
        <v>70000</v>
      </c>
      <c r="F107" s="214">
        <v>0</v>
      </c>
      <c r="G107" s="213">
        <v>70000</v>
      </c>
    </row>
    <row r="108" spans="1:7" ht="18.75" customHeight="1">
      <c r="A108" s="235">
        <v>106</v>
      </c>
      <c r="B108" s="211" t="s">
        <v>2449</v>
      </c>
      <c r="C108" s="212" t="s">
        <v>2363</v>
      </c>
      <c r="D108" s="212" t="s">
        <v>2364</v>
      </c>
      <c r="E108" s="213">
        <v>68500</v>
      </c>
      <c r="F108" s="214">
        <v>0</v>
      </c>
      <c r="G108" s="213">
        <v>68500</v>
      </c>
    </row>
    <row r="109" spans="1:7" ht="27" customHeight="1">
      <c r="A109" s="235">
        <v>107</v>
      </c>
      <c r="B109" s="211" t="s">
        <v>2450</v>
      </c>
      <c r="C109" s="212" t="s">
        <v>2363</v>
      </c>
      <c r="D109" s="212" t="s">
        <v>2451</v>
      </c>
      <c r="E109" s="213">
        <v>58000</v>
      </c>
      <c r="F109" s="214">
        <v>0</v>
      </c>
      <c r="G109" s="213">
        <v>58000</v>
      </c>
    </row>
    <row r="110" spans="1:7" ht="24.75" customHeight="1">
      <c r="A110" s="235">
        <v>108</v>
      </c>
      <c r="B110" s="211" t="s">
        <v>2452</v>
      </c>
      <c r="C110" s="212" t="s">
        <v>2363</v>
      </c>
      <c r="D110" s="212" t="s">
        <v>2453</v>
      </c>
      <c r="E110" s="213">
        <v>68600</v>
      </c>
      <c r="F110" s="214">
        <v>0</v>
      </c>
      <c r="G110" s="213">
        <v>68600</v>
      </c>
    </row>
    <row r="111" spans="1:7" ht="27.75" customHeight="1">
      <c r="A111" s="235">
        <v>109</v>
      </c>
      <c r="B111" s="211" t="s">
        <v>2454</v>
      </c>
      <c r="C111" s="212" t="s">
        <v>5391</v>
      </c>
      <c r="D111" s="212" t="s">
        <v>2455</v>
      </c>
      <c r="E111" s="213">
        <v>50000</v>
      </c>
      <c r="F111" s="214">
        <v>270000</v>
      </c>
      <c r="G111" s="213">
        <v>320000</v>
      </c>
    </row>
    <row r="112" spans="1:7" ht="27.75" customHeight="1">
      <c r="A112" s="235">
        <v>110</v>
      </c>
      <c r="B112" s="211" t="s">
        <v>2456</v>
      </c>
      <c r="C112" s="212" t="s">
        <v>2363</v>
      </c>
      <c r="D112" s="212" t="s">
        <v>2439</v>
      </c>
      <c r="E112" s="213">
        <v>60600</v>
      </c>
      <c r="F112" s="214">
        <v>0</v>
      </c>
      <c r="G112" s="213">
        <v>60600</v>
      </c>
    </row>
    <row r="113" spans="1:7" ht="18.75" customHeight="1">
      <c r="A113" s="235">
        <v>111</v>
      </c>
      <c r="B113" s="211" t="s">
        <v>2457</v>
      </c>
      <c r="C113" s="212" t="s">
        <v>2363</v>
      </c>
      <c r="D113" s="212" t="s">
        <v>2364</v>
      </c>
      <c r="E113" s="213">
        <v>69500</v>
      </c>
      <c r="F113" s="214">
        <v>0</v>
      </c>
      <c r="G113" s="213">
        <v>69500</v>
      </c>
    </row>
    <row r="114" spans="1:7" ht="18.75" customHeight="1">
      <c r="A114" s="235">
        <v>112</v>
      </c>
      <c r="B114" s="211" t="s">
        <v>2458</v>
      </c>
      <c r="C114" s="212" t="s">
        <v>2363</v>
      </c>
      <c r="D114" s="212" t="s">
        <v>2459</v>
      </c>
      <c r="E114" s="213">
        <v>69600</v>
      </c>
      <c r="F114" s="214">
        <v>0</v>
      </c>
      <c r="G114" s="213">
        <v>69600</v>
      </c>
    </row>
    <row r="115" spans="1:7" ht="18.75" customHeight="1">
      <c r="A115" s="235">
        <v>113</v>
      </c>
      <c r="B115" s="211" t="s">
        <v>2460</v>
      </c>
      <c r="C115" s="212" t="s">
        <v>2363</v>
      </c>
      <c r="D115" s="212" t="s">
        <v>2364</v>
      </c>
      <c r="E115" s="213">
        <v>65000</v>
      </c>
      <c r="F115" s="214">
        <v>0</v>
      </c>
      <c r="G115" s="213">
        <v>65000</v>
      </c>
    </row>
    <row r="116" spans="1:7" ht="18.75" customHeight="1">
      <c r="A116" s="235">
        <v>114</v>
      </c>
      <c r="B116" s="211" t="s">
        <v>2461</v>
      </c>
      <c r="C116" s="212" t="s">
        <v>2363</v>
      </c>
      <c r="D116" s="212" t="s">
        <v>2364</v>
      </c>
      <c r="E116" s="213">
        <v>70000</v>
      </c>
      <c r="F116" s="214">
        <v>118000</v>
      </c>
      <c r="G116" s="213">
        <v>188000</v>
      </c>
    </row>
    <row r="117" spans="1:7" ht="18.75" customHeight="1">
      <c r="A117" s="235">
        <v>115</v>
      </c>
      <c r="B117" s="211" t="s">
        <v>2462</v>
      </c>
      <c r="C117" s="212" t="s">
        <v>2444</v>
      </c>
      <c r="D117" s="212" t="s">
        <v>2463</v>
      </c>
      <c r="E117" s="213">
        <v>60000</v>
      </c>
      <c r="F117" s="214">
        <v>0</v>
      </c>
      <c r="G117" s="213">
        <v>60000</v>
      </c>
    </row>
    <row r="118" spans="1:7" ht="18.75" customHeight="1">
      <c r="A118" s="235">
        <v>116</v>
      </c>
      <c r="B118" s="211" t="s">
        <v>2464</v>
      </c>
      <c r="C118" s="212" t="s">
        <v>5391</v>
      </c>
      <c r="D118" s="212" t="s">
        <v>2428</v>
      </c>
      <c r="E118" s="213">
        <v>50000</v>
      </c>
      <c r="F118" s="214">
        <v>450522</v>
      </c>
      <c r="G118" s="213">
        <v>500522</v>
      </c>
    </row>
    <row r="119" spans="1:7" ht="36.75" customHeight="1">
      <c r="A119" s="235">
        <v>117</v>
      </c>
      <c r="B119" s="211" t="s">
        <v>2465</v>
      </c>
      <c r="C119" s="212" t="s">
        <v>2444</v>
      </c>
      <c r="D119" s="212" t="s">
        <v>2466</v>
      </c>
      <c r="E119" s="213">
        <v>62000</v>
      </c>
      <c r="F119" s="214">
        <v>0</v>
      </c>
      <c r="G119" s="213">
        <v>62000</v>
      </c>
    </row>
    <row r="120" spans="1:7" ht="18.75" customHeight="1">
      <c r="A120" s="235">
        <v>118</v>
      </c>
      <c r="B120" s="211" t="s">
        <v>2467</v>
      </c>
      <c r="C120" s="212" t="s">
        <v>2444</v>
      </c>
      <c r="D120" s="212" t="s">
        <v>2463</v>
      </c>
      <c r="E120" s="213">
        <v>62000</v>
      </c>
      <c r="F120" s="214">
        <v>0</v>
      </c>
      <c r="G120" s="213">
        <v>62000</v>
      </c>
    </row>
    <row r="121" spans="1:7" ht="30.75" customHeight="1">
      <c r="A121" s="235">
        <v>119</v>
      </c>
      <c r="B121" s="211" t="s">
        <v>2468</v>
      </c>
      <c r="C121" s="212" t="s">
        <v>2444</v>
      </c>
      <c r="D121" s="212" t="s">
        <v>2469</v>
      </c>
      <c r="E121" s="213">
        <v>45000</v>
      </c>
      <c r="F121" s="214">
        <v>0</v>
      </c>
      <c r="G121" s="213">
        <v>45000</v>
      </c>
    </row>
    <row r="122" spans="1:7" ht="31.5" customHeight="1">
      <c r="A122" s="235">
        <v>120</v>
      </c>
      <c r="B122" s="220" t="s">
        <v>2470</v>
      </c>
      <c r="C122" s="221" t="s">
        <v>2363</v>
      </c>
      <c r="D122" s="221" t="s">
        <v>2471</v>
      </c>
      <c r="E122" s="213">
        <v>40000</v>
      </c>
      <c r="F122" s="214">
        <v>0</v>
      </c>
      <c r="G122" s="213">
        <v>40000</v>
      </c>
    </row>
    <row r="123" spans="1:7" ht="18.75" customHeight="1">
      <c r="A123" s="235">
        <v>121</v>
      </c>
      <c r="B123" s="211" t="s">
        <v>2472</v>
      </c>
      <c r="C123" s="212" t="s">
        <v>2363</v>
      </c>
      <c r="D123" s="212" t="s">
        <v>2473</v>
      </c>
      <c r="E123" s="213">
        <v>70000</v>
      </c>
      <c r="F123" s="214">
        <v>64000</v>
      </c>
      <c r="G123" s="213">
        <v>134000</v>
      </c>
    </row>
    <row r="124" spans="1:7" ht="18.75" customHeight="1">
      <c r="A124" s="235">
        <v>122</v>
      </c>
      <c r="B124" s="220" t="s">
        <v>2474</v>
      </c>
      <c r="C124" s="221" t="s">
        <v>2363</v>
      </c>
      <c r="D124" s="221" t="s">
        <v>2475</v>
      </c>
      <c r="E124" s="213">
        <v>53500</v>
      </c>
      <c r="F124" s="214">
        <v>0</v>
      </c>
      <c r="G124" s="213">
        <v>53500</v>
      </c>
    </row>
    <row r="125" spans="1:7" ht="18.75" customHeight="1">
      <c r="A125" s="235">
        <v>123</v>
      </c>
      <c r="B125" s="211" t="s">
        <v>2476</v>
      </c>
      <c r="C125" s="212" t="s">
        <v>5391</v>
      </c>
      <c r="D125" s="212" t="s">
        <v>2428</v>
      </c>
      <c r="E125" s="213">
        <v>50000</v>
      </c>
      <c r="F125" s="214">
        <v>38178</v>
      </c>
      <c r="G125" s="213">
        <v>88178</v>
      </c>
    </row>
    <row r="126" spans="1:7" ht="18.75" customHeight="1">
      <c r="A126" s="235">
        <v>124</v>
      </c>
      <c r="B126" s="211" t="s">
        <v>2477</v>
      </c>
      <c r="C126" s="212" t="s">
        <v>2478</v>
      </c>
      <c r="D126" s="212" t="s">
        <v>2473</v>
      </c>
      <c r="E126" s="213">
        <v>70000</v>
      </c>
      <c r="F126" s="214">
        <v>37000</v>
      </c>
      <c r="G126" s="213">
        <v>107000</v>
      </c>
    </row>
    <row r="127" spans="1:7" ht="18.75" customHeight="1">
      <c r="A127" s="235">
        <v>125</v>
      </c>
      <c r="B127" s="220" t="s">
        <v>2479</v>
      </c>
      <c r="C127" s="221" t="s">
        <v>2363</v>
      </c>
      <c r="D127" s="221" t="s">
        <v>2475</v>
      </c>
      <c r="E127" s="213">
        <v>66500</v>
      </c>
      <c r="F127" s="214">
        <v>0</v>
      </c>
      <c r="G127" s="213">
        <v>66500</v>
      </c>
    </row>
    <row r="128" spans="1:7" ht="18.75" customHeight="1">
      <c r="A128" s="235">
        <v>126</v>
      </c>
      <c r="B128" s="211" t="s">
        <v>2480</v>
      </c>
      <c r="C128" s="212" t="s">
        <v>2447</v>
      </c>
      <c r="D128" s="212" t="s">
        <v>2481</v>
      </c>
      <c r="E128" s="213">
        <v>70000</v>
      </c>
      <c r="F128" s="214">
        <v>0</v>
      </c>
      <c r="G128" s="213">
        <v>70000</v>
      </c>
    </row>
    <row r="129" spans="1:7" ht="18.75" customHeight="1">
      <c r="A129" s="235">
        <v>127</v>
      </c>
      <c r="B129" s="211" t="s">
        <v>2482</v>
      </c>
      <c r="C129" s="212" t="s">
        <v>5391</v>
      </c>
      <c r="D129" s="212" t="s">
        <v>2483</v>
      </c>
      <c r="E129" s="213">
        <v>50000</v>
      </c>
      <c r="F129" s="214">
        <v>13000</v>
      </c>
      <c r="G129" s="213">
        <v>63000</v>
      </c>
    </row>
    <row r="130" spans="1:7" ht="30.75" customHeight="1">
      <c r="A130" s="235">
        <v>128</v>
      </c>
      <c r="B130" s="211" t="s">
        <v>2484</v>
      </c>
      <c r="C130" s="212" t="s">
        <v>2447</v>
      </c>
      <c r="D130" s="212" t="s">
        <v>2485</v>
      </c>
      <c r="E130" s="213">
        <v>70000</v>
      </c>
      <c r="F130" s="214">
        <v>0</v>
      </c>
      <c r="G130" s="213">
        <v>70000</v>
      </c>
    </row>
    <row r="131" spans="1:7" ht="18.75" customHeight="1">
      <c r="A131" s="235">
        <v>129</v>
      </c>
      <c r="B131" s="211" t="s">
        <v>2486</v>
      </c>
      <c r="C131" s="212" t="s">
        <v>2269</v>
      </c>
      <c r="D131" s="212" t="s">
        <v>2487</v>
      </c>
      <c r="E131" s="213">
        <v>70000</v>
      </c>
      <c r="F131" s="214">
        <v>0</v>
      </c>
      <c r="G131" s="213">
        <v>70000</v>
      </c>
    </row>
    <row r="132" spans="1:7" ht="18.75" customHeight="1">
      <c r="A132" s="235">
        <v>130</v>
      </c>
      <c r="B132" s="211" t="s">
        <v>2488</v>
      </c>
      <c r="C132" s="212" t="s">
        <v>5391</v>
      </c>
      <c r="D132" s="212" t="s">
        <v>2489</v>
      </c>
      <c r="E132" s="213">
        <v>4460</v>
      </c>
      <c r="F132" s="214">
        <v>0</v>
      </c>
      <c r="G132" s="213">
        <v>4460</v>
      </c>
    </row>
    <row r="133" spans="1:7" ht="36.75" customHeight="1">
      <c r="A133" s="235">
        <v>131</v>
      </c>
      <c r="B133" s="211" t="s">
        <v>2490</v>
      </c>
      <c r="C133" s="212" t="s">
        <v>2444</v>
      </c>
      <c r="D133" s="212" t="s">
        <v>2491</v>
      </c>
      <c r="E133" s="213">
        <v>60000</v>
      </c>
      <c r="F133" s="214">
        <v>0</v>
      </c>
      <c r="G133" s="213">
        <v>60000</v>
      </c>
    </row>
    <row r="134" spans="1:7" ht="18.75" customHeight="1">
      <c r="A134" s="235">
        <v>132</v>
      </c>
      <c r="B134" s="211" t="s">
        <v>2492</v>
      </c>
      <c r="C134" s="212" t="s">
        <v>2447</v>
      </c>
      <c r="D134" s="212" t="s">
        <v>2493</v>
      </c>
      <c r="E134" s="213">
        <v>70000</v>
      </c>
      <c r="F134" s="214">
        <v>0</v>
      </c>
      <c r="G134" s="213">
        <v>70000</v>
      </c>
    </row>
    <row r="135" spans="1:7" ht="18.75" customHeight="1">
      <c r="A135" s="235">
        <v>133</v>
      </c>
      <c r="B135" s="211" t="s">
        <v>2494</v>
      </c>
      <c r="C135" s="212" t="s">
        <v>2447</v>
      </c>
      <c r="D135" s="212" t="s">
        <v>2493</v>
      </c>
      <c r="E135" s="213">
        <v>41109</v>
      </c>
      <c r="F135" s="214">
        <v>0</v>
      </c>
      <c r="G135" s="213">
        <v>41109</v>
      </c>
    </row>
    <row r="136" spans="1:7" ht="30.75" customHeight="1">
      <c r="A136" s="235">
        <v>134</v>
      </c>
      <c r="B136" s="216" t="s">
        <v>2495</v>
      </c>
      <c r="C136" s="217" t="s">
        <v>5391</v>
      </c>
      <c r="D136" s="217" t="s">
        <v>2489</v>
      </c>
      <c r="E136" s="218">
        <v>7370</v>
      </c>
      <c r="F136" s="219">
        <v>0</v>
      </c>
      <c r="G136" s="213">
        <v>7370</v>
      </c>
    </row>
    <row r="137" spans="1:7" ht="32.25" customHeight="1">
      <c r="A137" s="235">
        <v>135</v>
      </c>
      <c r="B137" s="211" t="s">
        <v>2496</v>
      </c>
      <c r="C137" s="212" t="s">
        <v>5391</v>
      </c>
      <c r="D137" s="212" t="s">
        <v>2497</v>
      </c>
      <c r="E137" s="213">
        <v>44744.16</v>
      </c>
      <c r="F137" s="214">
        <v>0</v>
      </c>
      <c r="G137" s="213">
        <v>44744.16</v>
      </c>
    </row>
    <row r="138" spans="1:7" ht="18.75" customHeight="1">
      <c r="A138" s="235">
        <v>136</v>
      </c>
      <c r="B138" s="211" t="s">
        <v>2498</v>
      </c>
      <c r="C138" s="212" t="s">
        <v>2363</v>
      </c>
      <c r="D138" s="212" t="s">
        <v>2424</v>
      </c>
      <c r="E138" s="213">
        <v>70000</v>
      </c>
      <c r="F138" s="214">
        <v>0</v>
      </c>
      <c r="G138" s="213">
        <v>70000</v>
      </c>
    </row>
    <row r="139" spans="1:7" ht="18.75" customHeight="1">
      <c r="A139" s="235">
        <v>137</v>
      </c>
      <c r="B139" s="211" t="s">
        <v>2499</v>
      </c>
      <c r="C139" s="212" t="s">
        <v>2363</v>
      </c>
      <c r="D139" s="212" t="s">
        <v>2364</v>
      </c>
      <c r="E139" s="213">
        <v>64000</v>
      </c>
      <c r="F139" s="214">
        <v>0</v>
      </c>
      <c r="G139" s="213">
        <v>64000</v>
      </c>
    </row>
    <row r="140" spans="1:7" ht="18.75" customHeight="1">
      <c r="A140" s="235">
        <v>138</v>
      </c>
      <c r="B140" s="220" t="s">
        <v>2500</v>
      </c>
      <c r="C140" s="221" t="s">
        <v>2363</v>
      </c>
      <c r="D140" s="221" t="s">
        <v>2501</v>
      </c>
      <c r="E140" s="213">
        <v>53200</v>
      </c>
      <c r="F140" s="214">
        <v>0</v>
      </c>
      <c r="G140" s="213">
        <v>53200</v>
      </c>
    </row>
    <row r="141" spans="1:7" ht="18.75" customHeight="1">
      <c r="A141" s="235">
        <v>139</v>
      </c>
      <c r="B141" s="211" t="s">
        <v>2502</v>
      </c>
      <c r="C141" s="212" t="s">
        <v>2363</v>
      </c>
      <c r="D141" s="212" t="s">
        <v>2503</v>
      </c>
      <c r="E141" s="213">
        <v>36000</v>
      </c>
      <c r="F141" s="214">
        <v>0</v>
      </c>
      <c r="G141" s="213">
        <v>36000</v>
      </c>
    </row>
    <row r="142" spans="1:7" ht="27.75" customHeight="1">
      <c r="A142" s="235">
        <v>140</v>
      </c>
      <c r="B142" s="211" t="s">
        <v>2504</v>
      </c>
      <c r="C142" s="212" t="s">
        <v>2363</v>
      </c>
      <c r="D142" s="212" t="s">
        <v>2505</v>
      </c>
      <c r="E142" s="213">
        <v>68500</v>
      </c>
      <c r="F142" s="214">
        <v>0</v>
      </c>
      <c r="G142" s="213">
        <v>68500</v>
      </c>
    </row>
    <row r="143" spans="1:7" ht="18.75" customHeight="1">
      <c r="A143" s="235">
        <v>141</v>
      </c>
      <c r="B143" s="211" t="s">
        <v>2506</v>
      </c>
      <c r="C143" s="212" t="s">
        <v>2363</v>
      </c>
      <c r="D143" s="212" t="s">
        <v>2364</v>
      </c>
      <c r="E143" s="213">
        <v>62000</v>
      </c>
      <c r="F143" s="214">
        <v>0</v>
      </c>
      <c r="G143" s="213">
        <v>62000</v>
      </c>
    </row>
    <row r="144" spans="1:7" ht="18.75" customHeight="1">
      <c r="A144" s="235">
        <v>142</v>
      </c>
      <c r="B144" s="211" t="s">
        <v>2507</v>
      </c>
      <c r="C144" s="212" t="s">
        <v>2363</v>
      </c>
      <c r="D144" s="212" t="s">
        <v>2424</v>
      </c>
      <c r="E144" s="213">
        <v>35000</v>
      </c>
      <c r="F144" s="214">
        <v>0</v>
      </c>
      <c r="G144" s="213">
        <v>35000</v>
      </c>
    </row>
    <row r="145" spans="1:7" ht="18.75" customHeight="1">
      <c r="A145" s="235">
        <v>143</v>
      </c>
      <c r="B145" s="216" t="s">
        <v>2508</v>
      </c>
      <c r="C145" s="217" t="s">
        <v>2363</v>
      </c>
      <c r="D145" s="217" t="s">
        <v>2424</v>
      </c>
      <c r="E145" s="218">
        <v>28000</v>
      </c>
      <c r="F145" s="219">
        <v>0</v>
      </c>
      <c r="G145" s="213">
        <v>28000</v>
      </c>
    </row>
    <row r="146" spans="1:7" ht="18.75" customHeight="1">
      <c r="A146" s="235">
        <v>144</v>
      </c>
      <c r="B146" s="211" t="s">
        <v>2509</v>
      </c>
      <c r="C146" s="212" t="s">
        <v>2447</v>
      </c>
      <c r="D146" s="212" t="s">
        <v>2510</v>
      </c>
      <c r="E146" s="213">
        <v>70000</v>
      </c>
      <c r="F146" s="214">
        <v>0</v>
      </c>
      <c r="G146" s="213">
        <v>70000</v>
      </c>
    </row>
    <row r="147" spans="1:7" ht="28.5" customHeight="1">
      <c r="A147" s="235">
        <v>145</v>
      </c>
      <c r="B147" s="211" t="s">
        <v>2511</v>
      </c>
      <c r="C147" s="212" t="s">
        <v>2478</v>
      </c>
      <c r="D147" s="212" t="s">
        <v>2512</v>
      </c>
      <c r="E147" s="213">
        <v>60300</v>
      </c>
      <c r="F147" s="214">
        <v>0</v>
      </c>
      <c r="G147" s="213">
        <v>60300</v>
      </c>
    </row>
    <row r="148" spans="1:7" ht="18.75" customHeight="1">
      <c r="A148" s="235">
        <v>146</v>
      </c>
      <c r="B148" s="211" t="s">
        <v>2513</v>
      </c>
      <c r="C148" s="212" t="s">
        <v>2478</v>
      </c>
      <c r="D148" s="212" t="s">
        <v>2364</v>
      </c>
      <c r="E148" s="213">
        <v>69000</v>
      </c>
      <c r="F148" s="214">
        <v>0</v>
      </c>
      <c r="G148" s="213">
        <v>69000</v>
      </c>
    </row>
    <row r="149" spans="1:7" ht="18.75" customHeight="1">
      <c r="A149" s="235">
        <v>147</v>
      </c>
      <c r="B149" s="211" t="s">
        <v>2514</v>
      </c>
      <c r="C149" s="212" t="s">
        <v>5391</v>
      </c>
      <c r="D149" s="212" t="s">
        <v>2515</v>
      </c>
      <c r="E149" s="213">
        <v>50000</v>
      </c>
      <c r="F149" s="214">
        <v>100000</v>
      </c>
      <c r="G149" s="213">
        <v>150000</v>
      </c>
    </row>
    <row r="150" spans="1:7" ht="18.75" customHeight="1">
      <c r="A150" s="235">
        <v>148</v>
      </c>
      <c r="B150" s="211" t="s">
        <v>2516</v>
      </c>
      <c r="C150" s="212" t="s">
        <v>2478</v>
      </c>
      <c r="D150" s="212" t="s">
        <v>2424</v>
      </c>
      <c r="E150" s="213">
        <v>43500</v>
      </c>
      <c r="F150" s="214">
        <v>0</v>
      </c>
      <c r="G150" s="213">
        <v>43500</v>
      </c>
    </row>
    <row r="151" spans="1:7" ht="18.75" customHeight="1">
      <c r="A151" s="235">
        <v>149</v>
      </c>
      <c r="B151" s="211" t="s">
        <v>2517</v>
      </c>
      <c r="C151" s="212" t="s">
        <v>2478</v>
      </c>
      <c r="D151" s="212" t="s">
        <v>2364</v>
      </c>
      <c r="E151" s="213">
        <v>60000</v>
      </c>
      <c r="F151" s="214">
        <v>0</v>
      </c>
      <c r="G151" s="213">
        <v>60000</v>
      </c>
    </row>
    <row r="152" spans="1:7" ht="18.75" customHeight="1">
      <c r="A152" s="235">
        <v>150</v>
      </c>
      <c r="B152" s="211" t="s">
        <v>2518</v>
      </c>
      <c r="C152" s="212" t="s">
        <v>2478</v>
      </c>
      <c r="D152" s="212" t="s">
        <v>2519</v>
      </c>
      <c r="E152" s="213">
        <v>67300</v>
      </c>
      <c r="F152" s="214">
        <v>0</v>
      </c>
      <c r="G152" s="213">
        <v>67300</v>
      </c>
    </row>
    <row r="153" spans="1:7" ht="18.75" customHeight="1">
      <c r="A153" s="235">
        <v>151</v>
      </c>
      <c r="B153" s="211" t="s">
        <v>2520</v>
      </c>
      <c r="C153" s="212" t="s">
        <v>2478</v>
      </c>
      <c r="D153" s="212" t="s">
        <v>2364</v>
      </c>
      <c r="E153" s="213">
        <v>70000</v>
      </c>
      <c r="F153" s="214">
        <v>214000</v>
      </c>
      <c r="G153" s="213">
        <v>284000</v>
      </c>
    </row>
    <row r="154" spans="1:7" ht="18.75" customHeight="1">
      <c r="A154" s="235">
        <v>152</v>
      </c>
      <c r="B154" s="211" t="s">
        <v>2521</v>
      </c>
      <c r="C154" s="212" t="s">
        <v>5391</v>
      </c>
      <c r="D154" s="212" t="s">
        <v>2522</v>
      </c>
      <c r="E154" s="213">
        <v>50000</v>
      </c>
      <c r="F154" s="214">
        <v>0</v>
      </c>
      <c r="G154" s="213">
        <v>50000</v>
      </c>
    </row>
    <row r="155" spans="1:7" ht="18.75" customHeight="1">
      <c r="A155" s="235">
        <v>153</v>
      </c>
      <c r="B155" s="211" t="s">
        <v>2523</v>
      </c>
      <c r="C155" s="212" t="s">
        <v>2478</v>
      </c>
      <c r="D155" s="212" t="s">
        <v>2524</v>
      </c>
      <c r="E155" s="213">
        <v>68900</v>
      </c>
      <c r="F155" s="214">
        <v>0</v>
      </c>
      <c r="G155" s="213">
        <v>68900</v>
      </c>
    </row>
    <row r="156" spans="1:7" ht="18.75" customHeight="1">
      <c r="A156" s="235">
        <v>154</v>
      </c>
      <c r="B156" s="211" t="s">
        <v>2525</v>
      </c>
      <c r="C156" s="212" t="s">
        <v>5391</v>
      </c>
      <c r="D156" s="212" t="s">
        <v>2526</v>
      </c>
      <c r="E156" s="213">
        <v>50000</v>
      </c>
      <c r="F156" s="214">
        <v>7864.6</v>
      </c>
      <c r="G156" s="213">
        <v>57864.6</v>
      </c>
    </row>
    <row r="157" spans="1:7" ht="18.75" customHeight="1">
      <c r="A157" s="235">
        <v>155</v>
      </c>
      <c r="B157" s="211" t="s">
        <v>2527</v>
      </c>
      <c r="C157" s="212" t="s">
        <v>2478</v>
      </c>
      <c r="D157" s="212" t="s">
        <v>2364</v>
      </c>
      <c r="E157" s="213">
        <v>50000</v>
      </c>
      <c r="F157" s="214">
        <v>0</v>
      </c>
      <c r="G157" s="213">
        <v>50000</v>
      </c>
    </row>
    <row r="158" spans="1:7" ht="30.75" customHeight="1">
      <c r="A158" s="235">
        <v>156</v>
      </c>
      <c r="B158" s="211" t="s">
        <v>2528</v>
      </c>
      <c r="C158" s="212" t="s">
        <v>2444</v>
      </c>
      <c r="D158" s="212" t="s">
        <v>2466</v>
      </c>
      <c r="E158" s="213">
        <v>50000</v>
      </c>
      <c r="F158" s="214">
        <v>0</v>
      </c>
      <c r="G158" s="213">
        <v>50000</v>
      </c>
    </row>
    <row r="159" spans="1:7" ht="30" customHeight="1">
      <c r="A159" s="235">
        <v>157</v>
      </c>
      <c r="B159" s="211" t="s">
        <v>2529</v>
      </c>
      <c r="C159" s="212" t="s">
        <v>5391</v>
      </c>
      <c r="D159" s="212" t="s">
        <v>2489</v>
      </c>
      <c r="E159" s="213">
        <v>20230</v>
      </c>
      <c r="F159" s="214">
        <v>0</v>
      </c>
      <c r="G159" s="213">
        <v>20230</v>
      </c>
    </row>
    <row r="160" spans="1:7" ht="18.75" customHeight="1">
      <c r="A160" s="235">
        <v>158</v>
      </c>
      <c r="B160" s="211" t="s">
        <v>2530</v>
      </c>
      <c r="C160" s="212" t="s">
        <v>2478</v>
      </c>
      <c r="D160" s="212" t="s">
        <v>2424</v>
      </c>
      <c r="E160" s="213">
        <v>67000</v>
      </c>
      <c r="F160" s="214">
        <v>0</v>
      </c>
      <c r="G160" s="213">
        <v>67000</v>
      </c>
    </row>
    <row r="161" spans="1:7" ht="18.75" customHeight="1">
      <c r="A161" s="235">
        <v>159</v>
      </c>
      <c r="B161" s="211" t="s">
        <v>2531</v>
      </c>
      <c r="C161" s="212" t="s">
        <v>2478</v>
      </c>
      <c r="D161" s="212" t="s">
        <v>2364</v>
      </c>
      <c r="E161" s="213">
        <v>55000</v>
      </c>
      <c r="F161" s="214">
        <v>0</v>
      </c>
      <c r="G161" s="213">
        <v>55000</v>
      </c>
    </row>
    <row r="162" spans="1:7" ht="18.75" customHeight="1">
      <c r="A162" s="235">
        <v>160</v>
      </c>
      <c r="B162" s="211" t="s">
        <v>2532</v>
      </c>
      <c r="C162" s="212" t="s">
        <v>2447</v>
      </c>
      <c r="D162" s="212" t="s">
        <v>2493</v>
      </c>
      <c r="E162" s="213">
        <v>70000</v>
      </c>
      <c r="F162" s="214">
        <v>0</v>
      </c>
      <c r="G162" s="213">
        <v>70000</v>
      </c>
    </row>
    <row r="163" spans="1:7" ht="27" customHeight="1">
      <c r="A163" s="235">
        <v>161</v>
      </c>
      <c r="B163" s="220" t="s">
        <v>2533</v>
      </c>
      <c r="C163" s="221" t="s">
        <v>2363</v>
      </c>
      <c r="D163" s="221" t="s">
        <v>2471</v>
      </c>
      <c r="E163" s="213">
        <v>51000</v>
      </c>
      <c r="F163" s="214">
        <v>0</v>
      </c>
      <c r="G163" s="213">
        <v>51000</v>
      </c>
    </row>
    <row r="164" spans="1:7" ht="18.75" customHeight="1">
      <c r="A164" s="235">
        <v>162</v>
      </c>
      <c r="B164" s="220" t="s">
        <v>2534</v>
      </c>
      <c r="C164" s="221" t="s">
        <v>2363</v>
      </c>
      <c r="D164" s="221" t="s">
        <v>2524</v>
      </c>
      <c r="E164" s="213">
        <v>39200</v>
      </c>
      <c r="F164" s="214">
        <v>0</v>
      </c>
      <c r="G164" s="213">
        <v>39200</v>
      </c>
    </row>
    <row r="165" spans="1:7" ht="18.75" customHeight="1">
      <c r="A165" s="235">
        <v>163</v>
      </c>
      <c r="B165" s="211" t="s">
        <v>2535</v>
      </c>
      <c r="C165" s="212" t="s">
        <v>5391</v>
      </c>
      <c r="D165" s="212" t="s">
        <v>2536</v>
      </c>
      <c r="E165" s="213">
        <v>27650</v>
      </c>
      <c r="F165" s="214">
        <v>0</v>
      </c>
      <c r="G165" s="213">
        <v>27650</v>
      </c>
    </row>
    <row r="166" spans="1:7" ht="18.75" customHeight="1">
      <c r="A166" s="235">
        <v>164</v>
      </c>
      <c r="B166" s="211" t="s">
        <v>2537</v>
      </c>
      <c r="C166" s="212" t="s">
        <v>2447</v>
      </c>
      <c r="D166" s="212" t="s">
        <v>2493</v>
      </c>
      <c r="E166" s="213">
        <v>70000</v>
      </c>
      <c r="F166" s="214">
        <v>0</v>
      </c>
      <c r="G166" s="213">
        <v>70000</v>
      </c>
    </row>
    <row r="167" spans="1:7" ht="18.75" customHeight="1">
      <c r="A167" s="235">
        <v>165</v>
      </c>
      <c r="B167" s="211" t="s">
        <v>2538</v>
      </c>
      <c r="C167" s="212" t="s">
        <v>5391</v>
      </c>
      <c r="D167" s="212" t="s">
        <v>2358</v>
      </c>
      <c r="E167" s="213">
        <v>50000</v>
      </c>
      <c r="F167" s="214">
        <v>44000</v>
      </c>
      <c r="G167" s="213">
        <v>94000</v>
      </c>
    </row>
    <row r="168" spans="1:7" ht="18.75" customHeight="1">
      <c r="A168" s="235">
        <v>166</v>
      </c>
      <c r="B168" s="211" t="s">
        <v>2539</v>
      </c>
      <c r="C168" s="212" t="s">
        <v>5391</v>
      </c>
      <c r="D168" s="212" t="s">
        <v>2540</v>
      </c>
      <c r="E168" s="213">
        <v>50000</v>
      </c>
      <c r="F168" s="214">
        <v>26500</v>
      </c>
      <c r="G168" s="213">
        <v>76500</v>
      </c>
    </row>
    <row r="169" spans="1:7" ht="18.75" customHeight="1">
      <c r="A169" s="235">
        <v>167</v>
      </c>
      <c r="B169" s="211" t="s">
        <v>2541</v>
      </c>
      <c r="C169" s="212" t="s">
        <v>2363</v>
      </c>
      <c r="D169" s="212" t="s">
        <v>2364</v>
      </c>
      <c r="E169" s="213">
        <v>58000</v>
      </c>
      <c r="F169" s="214">
        <v>0</v>
      </c>
      <c r="G169" s="213">
        <v>58000</v>
      </c>
    </row>
    <row r="170" spans="1:7" ht="18.75" customHeight="1">
      <c r="A170" s="235">
        <v>168</v>
      </c>
      <c r="B170" s="211" t="s">
        <v>2542</v>
      </c>
      <c r="C170" s="212" t="s">
        <v>5391</v>
      </c>
      <c r="D170" s="212" t="s">
        <v>2543</v>
      </c>
      <c r="E170" s="213">
        <v>50000</v>
      </c>
      <c r="F170" s="214">
        <v>267098.48</v>
      </c>
      <c r="G170" s="213">
        <v>317098.48</v>
      </c>
    </row>
    <row r="171" spans="1:7" ht="18.75" customHeight="1">
      <c r="A171" s="235">
        <v>169</v>
      </c>
      <c r="B171" s="211" t="s">
        <v>2544</v>
      </c>
      <c r="C171" s="212" t="s">
        <v>5391</v>
      </c>
      <c r="D171" s="212" t="s">
        <v>2305</v>
      </c>
      <c r="E171" s="213">
        <v>50000</v>
      </c>
      <c r="F171" s="214">
        <v>22640</v>
      </c>
      <c r="G171" s="213">
        <v>72640</v>
      </c>
    </row>
    <row r="172" spans="1:7" ht="18.75" customHeight="1">
      <c r="A172" s="235">
        <v>170</v>
      </c>
      <c r="B172" s="211" t="s">
        <v>2545</v>
      </c>
      <c r="C172" s="212" t="s">
        <v>5391</v>
      </c>
      <c r="D172" s="212" t="s">
        <v>2546</v>
      </c>
      <c r="E172" s="213">
        <v>50000</v>
      </c>
      <c r="F172" s="214">
        <v>27000</v>
      </c>
      <c r="G172" s="213">
        <v>77000</v>
      </c>
    </row>
    <row r="173" spans="1:7" ht="18.75" customHeight="1">
      <c r="A173" s="235">
        <v>171</v>
      </c>
      <c r="B173" s="211" t="s">
        <v>2547</v>
      </c>
      <c r="C173" s="212" t="s">
        <v>2447</v>
      </c>
      <c r="D173" s="212" t="s">
        <v>2548</v>
      </c>
      <c r="E173" s="213">
        <v>70000</v>
      </c>
      <c r="F173" s="214">
        <v>0</v>
      </c>
      <c r="G173" s="213">
        <v>70000</v>
      </c>
    </row>
    <row r="174" spans="1:7" ht="27" customHeight="1">
      <c r="A174" s="235">
        <v>172</v>
      </c>
      <c r="B174" s="211" t="s">
        <v>2549</v>
      </c>
      <c r="C174" s="212" t="s">
        <v>5391</v>
      </c>
      <c r="D174" s="212" t="s">
        <v>2489</v>
      </c>
      <c r="E174" s="213">
        <v>13300</v>
      </c>
      <c r="F174" s="214">
        <v>0</v>
      </c>
      <c r="G174" s="213">
        <v>13300</v>
      </c>
    </row>
    <row r="175" spans="1:7" ht="24" customHeight="1">
      <c r="A175" s="235">
        <v>173</v>
      </c>
      <c r="B175" s="211" t="s">
        <v>2550</v>
      </c>
      <c r="C175" s="212" t="s">
        <v>5391</v>
      </c>
      <c r="D175" s="212" t="s">
        <v>2489</v>
      </c>
      <c r="E175" s="213">
        <v>3000</v>
      </c>
      <c r="F175" s="214">
        <v>0</v>
      </c>
      <c r="G175" s="213">
        <v>3000</v>
      </c>
    </row>
    <row r="176" spans="1:7" ht="18.75" customHeight="1">
      <c r="A176" s="235">
        <v>174</v>
      </c>
      <c r="B176" s="211" t="s">
        <v>2551</v>
      </c>
      <c r="C176" s="212" t="s">
        <v>2363</v>
      </c>
      <c r="D176" s="212" t="s">
        <v>2364</v>
      </c>
      <c r="E176" s="213">
        <v>42500</v>
      </c>
      <c r="F176" s="214">
        <v>0</v>
      </c>
      <c r="G176" s="213">
        <v>42500</v>
      </c>
    </row>
    <row r="177" spans="1:7" ht="18.75" customHeight="1">
      <c r="A177" s="235">
        <v>175</v>
      </c>
      <c r="B177" s="211" t="s">
        <v>2552</v>
      </c>
      <c r="C177" s="212" t="s">
        <v>5391</v>
      </c>
      <c r="D177" s="212" t="s">
        <v>2553</v>
      </c>
      <c r="E177" s="213">
        <v>50000</v>
      </c>
      <c r="F177" s="214">
        <v>0</v>
      </c>
      <c r="G177" s="213">
        <v>50000</v>
      </c>
    </row>
    <row r="178" spans="1:7" ht="24.75" customHeight="1">
      <c r="A178" s="235">
        <v>176</v>
      </c>
      <c r="B178" s="211" t="s">
        <v>2554</v>
      </c>
      <c r="C178" s="212" t="s">
        <v>2444</v>
      </c>
      <c r="D178" s="212" t="s">
        <v>2469</v>
      </c>
      <c r="E178" s="213">
        <v>45000</v>
      </c>
      <c r="F178" s="214">
        <v>0</v>
      </c>
      <c r="G178" s="213">
        <v>45000</v>
      </c>
    </row>
    <row r="179" spans="1:7" ht="18.75" customHeight="1">
      <c r="A179" s="235">
        <v>177</v>
      </c>
      <c r="B179" s="211" t="s">
        <v>2555</v>
      </c>
      <c r="C179" s="212" t="s">
        <v>5391</v>
      </c>
      <c r="D179" s="212" t="s">
        <v>2556</v>
      </c>
      <c r="E179" s="213">
        <v>50000</v>
      </c>
      <c r="F179" s="214">
        <v>150000</v>
      </c>
      <c r="G179" s="213">
        <v>200000</v>
      </c>
    </row>
    <row r="180" spans="1:7" ht="18.75" customHeight="1">
      <c r="A180" s="235">
        <v>178</v>
      </c>
      <c r="B180" s="211" t="s">
        <v>2557</v>
      </c>
      <c r="C180" s="212" t="s">
        <v>2558</v>
      </c>
      <c r="D180" s="212" t="s">
        <v>2559</v>
      </c>
      <c r="E180" s="213">
        <v>70000</v>
      </c>
      <c r="F180" s="214">
        <v>0</v>
      </c>
      <c r="G180" s="213">
        <v>70000</v>
      </c>
    </row>
    <row r="181" spans="1:7" ht="18.75" customHeight="1">
      <c r="A181" s="235">
        <v>179</v>
      </c>
      <c r="B181" s="211" t="s">
        <v>2560</v>
      </c>
      <c r="C181" s="212" t="s">
        <v>5391</v>
      </c>
      <c r="D181" s="212" t="s">
        <v>2305</v>
      </c>
      <c r="E181" s="213">
        <v>50000</v>
      </c>
      <c r="F181" s="214">
        <v>9440</v>
      </c>
      <c r="G181" s="213">
        <v>59440</v>
      </c>
    </row>
    <row r="182" spans="1:7" ht="18.75" customHeight="1">
      <c r="A182" s="235">
        <v>180</v>
      </c>
      <c r="B182" s="211" t="s">
        <v>2561</v>
      </c>
      <c r="C182" s="212" t="s">
        <v>2363</v>
      </c>
      <c r="D182" s="212" t="s">
        <v>2562</v>
      </c>
      <c r="E182" s="213">
        <v>65900</v>
      </c>
      <c r="F182" s="214">
        <v>0</v>
      </c>
      <c r="G182" s="213">
        <v>65900</v>
      </c>
    </row>
    <row r="183" spans="1:7" ht="18.75" customHeight="1">
      <c r="A183" s="235">
        <v>181</v>
      </c>
      <c r="B183" s="211" t="s">
        <v>2563</v>
      </c>
      <c r="C183" s="212" t="s">
        <v>5391</v>
      </c>
      <c r="D183" s="212" t="s">
        <v>2553</v>
      </c>
      <c r="E183" s="213">
        <v>50000</v>
      </c>
      <c r="F183" s="214">
        <v>0</v>
      </c>
      <c r="G183" s="213">
        <v>50000</v>
      </c>
    </row>
    <row r="184" spans="1:7" ht="34.5" customHeight="1">
      <c r="A184" s="235">
        <v>182</v>
      </c>
      <c r="B184" s="211" t="s">
        <v>2564</v>
      </c>
      <c r="C184" s="212" t="s">
        <v>5391</v>
      </c>
      <c r="D184" s="212" t="s">
        <v>2489</v>
      </c>
      <c r="E184" s="213">
        <v>3230</v>
      </c>
      <c r="F184" s="214">
        <v>0</v>
      </c>
      <c r="G184" s="213">
        <v>3230</v>
      </c>
    </row>
    <row r="185" spans="1:7" ht="35.25" customHeight="1">
      <c r="A185" s="235">
        <v>183</v>
      </c>
      <c r="B185" s="211" t="s">
        <v>2565</v>
      </c>
      <c r="C185" s="212" t="s">
        <v>5391</v>
      </c>
      <c r="D185" s="212" t="s">
        <v>2566</v>
      </c>
      <c r="E185" s="213">
        <v>50000</v>
      </c>
      <c r="F185" s="214">
        <v>110000</v>
      </c>
      <c r="G185" s="213">
        <v>160000</v>
      </c>
    </row>
    <row r="186" spans="1:7" ht="31.5" customHeight="1">
      <c r="A186" s="235">
        <v>184</v>
      </c>
      <c r="B186" s="211" t="s">
        <v>2567</v>
      </c>
      <c r="C186" s="212" t="s">
        <v>5391</v>
      </c>
      <c r="D186" s="212" t="s">
        <v>2568</v>
      </c>
      <c r="E186" s="213">
        <v>50000</v>
      </c>
      <c r="F186" s="214">
        <v>85000</v>
      </c>
      <c r="G186" s="213">
        <v>135000</v>
      </c>
    </row>
    <row r="187" spans="1:7" ht="18.75" customHeight="1">
      <c r="A187" s="235">
        <v>185</v>
      </c>
      <c r="B187" s="211" t="s">
        <v>2569</v>
      </c>
      <c r="C187" s="212" t="s">
        <v>5391</v>
      </c>
      <c r="D187" s="212" t="s">
        <v>2570</v>
      </c>
      <c r="E187" s="213">
        <v>50000</v>
      </c>
      <c r="F187" s="214">
        <v>49800</v>
      </c>
      <c r="G187" s="213">
        <v>99800</v>
      </c>
    </row>
    <row r="188" spans="1:7" ht="18.75" customHeight="1">
      <c r="A188" s="235">
        <v>186</v>
      </c>
      <c r="B188" s="211" t="s">
        <v>2571</v>
      </c>
      <c r="C188" s="212" t="s">
        <v>2444</v>
      </c>
      <c r="D188" s="212" t="s">
        <v>2572</v>
      </c>
      <c r="E188" s="213">
        <v>60000</v>
      </c>
      <c r="F188" s="214">
        <v>0</v>
      </c>
      <c r="G188" s="213">
        <v>60000</v>
      </c>
    </row>
    <row r="189" spans="1:7" ht="18.75" customHeight="1">
      <c r="A189" s="235">
        <v>187</v>
      </c>
      <c r="B189" s="211" t="s">
        <v>2573</v>
      </c>
      <c r="C189" s="212" t="s">
        <v>2447</v>
      </c>
      <c r="D189" s="212" t="s">
        <v>2548</v>
      </c>
      <c r="E189" s="213">
        <v>54000</v>
      </c>
      <c r="F189" s="214">
        <v>0</v>
      </c>
      <c r="G189" s="213">
        <v>54000</v>
      </c>
    </row>
    <row r="190" spans="1:7" ht="18.75" customHeight="1">
      <c r="A190" s="235">
        <v>188</v>
      </c>
      <c r="B190" s="211" t="s">
        <v>2574</v>
      </c>
      <c r="C190" s="212" t="s">
        <v>5391</v>
      </c>
      <c r="D190" s="212" t="s">
        <v>2575</v>
      </c>
      <c r="E190" s="213">
        <v>49900</v>
      </c>
      <c r="F190" s="214">
        <v>0</v>
      </c>
      <c r="G190" s="213">
        <v>49900</v>
      </c>
    </row>
    <row r="191" spans="1:7" ht="31.5" customHeight="1">
      <c r="A191" s="235">
        <v>189</v>
      </c>
      <c r="B191" s="220" t="s">
        <v>2576</v>
      </c>
      <c r="C191" s="221" t="s">
        <v>5391</v>
      </c>
      <c r="D191" s="221" t="s">
        <v>2577</v>
      </c>
      <c r="E191" s="213">
        <v>50000</v>
      </c>
      <c r="F191" s="214">
        <v>40000</v>
      </c>
      <c r="G191" s="213">
        <v>90000</v>
      </c>
    </row>
    <row r="192" spans="1:7" ht="18.75" customHeight="1">
      <c r="A192" s="235">
        <v>190</v>
      </c>
      <c r="B192" s="211" t="s">
        <v>2578</v>
      </c>
      <c r="C192" s="212" t="s">
        <v>5391</v>
      </c>
      <c r="D192" s="212" t="s">
        <v>2356</v>
      </c>
      <c r="E192" s="213">
        <v>45051.78</v>
      </c>
      <c r="F192" s="214">
        <v>0</v>
      </c>
      <c r="G192" s="213">
        <v>45051.78</v>
      </c>
    </row>
    <row r="193" spans="1:7" ht="18.75" customHeight="1">
      <c r="A193" s="235">
        <v>191</v>
      </c>
      <c r="B193" s="211" t="s">
        <v>2579</v>
      </c>
      <c r="C193" s="212" t="s">
        <v>5391</v>
      </c>
      <c r="D193" s="212" t="s">
        <v>2356</v>
      </c>
      <c r="E193" s="213">
        <v>50000</v>
      </c>
      <c r="F193" s="214">
        <v>12548.22</v>
      </c>
      <c r="G193" s="213">
        <v>62548.22</v>
      </c>
    </row>
    <row r="194" spans="1:7" ht="18.75" customHeight="1">
      <c r="A194" s="235">
        <v>192</v>
      </c>
      <c r="B194" s="211" t="s">
        <v>2580</v>
      </c>
      <c r="C194" s="212" t="s">
        <v>2382</v>
      </c>
      <c r="D194" s="212" t="s">
        <v>2383</v>
      </c>
      <c r="E194" s="213">
        <v>70000</v>
      </c>
      <c r="F194" s="214">
        <v>60000</v>
      </c>
      <c r="G194" s="213">
        <v>130000</v>
      </c>
    </row>
    <row r="195" spans="1:7" ht="25.5" customHeight="1">
      <c r="A195" s="235">
        <v>193</v>
      </c>
      <c r="B195" s="211" t="s">
        <v>2581</v>
      </c>
      <c r="C195" s="212" t="s">
        <v>2444</v>
      </c>
      <c r="D195" s="212" t="s">
        <v>2466</v>
      </c>
      <c r="E195" s="213">
        <v>62000</v>
      </c>
      <c r="F195" s="214">
        <v>0</v>
      </c>
      <c r="G195" s="213">
        <v>62000</v>
      </c>
    </row>
    <row r="196" spans="1:7" ht="18.75" customHeight="1">
      <c r="A196" s="235">
        <v>194</v>
      </c>
      <c r="B196" s="211" t="s">
        <v>2582</v>
      </c>
      <c r="C196" s="212" t="s">
        <v>5391</v>
      </c>
      <c r="D196" s="212" t="s">
        <v>2583</v>
      </c>
      <c r="E196" s="213">
        <v>34000</v>
      </c>
      <c r="F196" s="214">
        <v>0</v>
      </c>
      <c r="G196" s="213">
        <v>34000</v>
      </c>
    </row>
    <row r="197" spans="1:7" ht="18.75" customHeight="1">
      <c r="A197" s="235">
        <v>195</v>
      </c>
      <c r="B197" s="211" t="s">
        <v>2584</v>
      </c>
      <c r="C197" s="212" t="s">
        <v>5391</v>
      </c>
      <c r="D197" s="212" t="s">
        <v>2585</v>
      </c>
      <c r="E197" s="213">
        <v>36960</v>
      </c>
      <c r="F197" s="214">
        <v>0</v>
      </c>
      <c r="G197" s="213">
        <v>36960</v>
      </c>
    </row>
    <row r="198" spans="1:7" ht="27.75" customHeight="1">
      <c r="A198" s="235">
        <v>196</v>
      </c>
      <c r="B198" s="211" t="s">
        <v>2586</v>
      </c>
      <c r="C198" s="212" t="s">
        <v>5391</v>
      </c>
      <c r="D198" s="212" t="s">
        <v>2587</v>
      </c>
      <c r="E198" s="213">
        <v>50000</v>
      </c>
      <c r="F198" s="214">
        <v>45500</v>
      </c>
      <c r="G198" s="213">
        <v>95500</v>
      </c>
    </row>
    <row r="199" spans="1:7" ht="18.75" customHeight="1">
      <c r="A199" s="235">
        <v>197</v>
      </c>
      <c r="B199" s="211" t="s">
        <v>2588</v>
      </c>
      <c r="C199" s="212" t="s">
        <v>5391</v>
      </c>
      <c r="D199" s="212" t="s">
        <v>2589</v>
      </c>
      <c r="E199" s="213">
        <v>49000</v>
      </c>
      <c r="F199" s="214">
        <v>0</v>
      </c>
      <c r="G199" s="213">
        <v>49000</v>
      </c>
    </row>
    <row r="200" spans="1:7" ht="18.75" customHeight="1">
      <c r="A200" s="235">
        <v>198</v>
      </c>
      <c r="B200" s="211" t="s">
        <v>2590</v>
      </c>
      <c r="C200" s="212" t="s">
        <v>5391</v>
      </c>
      <c r="D200" s="212" t="s">
        <v>2305</v>
      </c>
      <c r="E200" s="213">
        <v>50000</v>
      </c>
      <c r="F200" s="214">
        <v>16480</v>
      </c>
      <c r="G200" s="213">
        <v>66480</v>
      </c>
    </row>
    <row r="201" spans="1:7" ht="18.75" customHeight="1">
      <c r="A201" s="235">
        <v>199</v>
      </c>
      <c r="B201" s="211" t="s">
        <v>2591</v>
      </c>
      <c r="C201" s="212" t="s">
        <v>5391</v>
      </c>
      <c r="D201" s="212" t="s">
        <v>2592</v>
      </c>
      <c r="E201" s="213">
        <v>50000</v>
      </c>
      <c r="F201" s="214">
        <v>120316.72</v>
      </c>
      <c r="G201" s="213">
        <v>170316.72</v>
      </c>
    </row>
    <row r="202" spans="1:7" ht="18.75" customHeight="1">
      <c r="A202" s="235">
        <v>200</v>
      </c>
      <c r="B202" s="211" t="s">
        <v>2593</v>
      </c>
      <c r="C202" s="212" t="s">
        <v>5391</v>
      </c>
      <c r="D202" s="212" t="s">
        <v>2594</v>
      </c>
      <c r="E202" s="213">
        <v>2264.33</v>
      </c>
      <c r="F202" s="214">
        <v>0</v>
      </c>
      <c r="G202" s="213">
        <v>2264.33</v>
      </c>
    </row>
    <row r="203" spans="1:7" ht="18.75" customHeight="1">
      <c r="A203" s="235">
        <v>201</v>
      </c>
      <c r="B203" s="216" t="s">
        <v>2595</v>
      </c>
      <c r="C203" s="217" t="s">
        <v>2363</v>
      </c>
      <c r="D203" s="217" t="s">
        <v>2562</v>
      </c>
      <c r="E203" s="218">
        <v>69800</v>
      </c>
      <c r="F203" s="219">
        <v>0</v>
      </c>
      <c r="G203" s="213">
        <v>69800</v>
      </c>
    </row>
    <row r="204" spans="1:7" ht="18.75" customHeight="1">
      <c r="A204" s="235">
        <v>202</v>
      </c>
      <c r="B204" s="211" t="s">
        <v>2596</v>
      </c>
      <c r="C204" s="212" t="s">
        <v>2363</v>
      </c>
      <c r="D204" s="212" t="s">
        <v>2562</v>
      </c>
      <c r="E204" s="213">
        <v>65200</v>
      </c>
      <c r="F204" s="214">
        <v>0</v>
      </c>
      <c r="G204" s="213">
        <v>65200</v>
      </c>
    </row>
    <row r="205" spans="1:7" ht="18.75" customHeight="1">
      <c r="A205" s="235">
        <v>203</v>
      </c>
      <c r="B205" s="211" t="s">
        <v>2597</v>
      </c>
      <c r="C205" s="212" t="s">
        <v>5391</v>
      </c>
      <c r="D205" s="212" t="s">
        <v>2598</v>
      </c>
      <c r="E205" s="213">
        <v>26000</v>
      </c>
      <c r="F205" s="214">
        <v>0</v>
      </c>
      <c r="G205" s="213">
        <v>26000</v>
      </c>
    </row>
    <row r="206" spans="1:7" ht="18.75" customHeight="1">
      <c r="A206" s="235">
        <v>204</v>
      </c>
      <c r="B206" s="211" t="s">
        <v>2599</v>
      </c>
      <c r="C206" s="212" t="s">
        <v>5391</v>
      </c>
      <c r="D206" s="212" t="s">
        <v>2600</v>
      </c>
      <c r="E206" s="213">
        <v>50000</v>
      </c>
      <c r="F206" s="214">
        <v>20000</v>
      </c>
      <c r="G206" s="213">
        <v>70000</v>
      </c>
    </row>
    <row r="207" spans="1:7" ht="18.75" customHeight="1">
      <c r="A207" s="235">
        <v>205</v>
      </c>
      <c r="B207" s="211" t="s">
        <v>2601</v>
      </c>
      <c r="C207" s="212" t="s">
        <v>5391</v>
      </c>
      <c r="D207" s="212" t="s">
        <v>2602</v>
      </c>
      <c r="E207" s="213">
        <v>50000</v>
      </c>
      <c r="F207" s="214">
        <v>10162.4</v>
      </c>
      <c r="G207" s="213">
        <v>60162.4</v>
      </c>
    </row>
    <row r="208" spans="1:7" ht="18.75" customHeight="1">
      <c r="A208" s="235">
        <v>206</v>
      </c>
      <c r="B208" s="211" t="s">
        <v>2603</v>
      </c>
      <c r="C208" s="212" t="s">
        <v>5391</v>
      </c>
      <c r="D208" s="212" t="s">
        <v>2604</v>
      </c>
      <c r="E208" s="213">
        <v>50000</v>
      </c>
      <c r="F208" s="214">
        <v>0</v>
      </c>
      <c r="G208" s="213">
        <v>50000</v>
      </c>
    </row>
    <row r="209" spans="1:7" ht="18.75" customHeight="1">
      <c r="A209" s="235">
        <v>207</v>
      </c>
      <c r="B209" s="211" t="s">
        <v>2605</v>
      </c>
      <c r="C209" s="212" t="s">
        <v>5391</v>
      </c>
      <c r="D209" s="212" t="s">
        <v>2536</v>
      </c>
      <c r="E209" s="213">
        <v>15000</v>
      </c>
      <c r="F209" s="214">
        <v>0</v>
      </c>
      <c r="G209" s="213">
        <v>15000</v>
      </c>
    </row>
    <row r="210" spans="1:7" ht="18.75" customHeight="1">
      <c r="A210" s="235">
        <v>208</v>
      </c>
      <c r="B210" s="211" t="s">
        <v>2606</v>
      </c>
      <c r="C210" s="212" t="s">
        <v>2363</v>
      </c>
      <c r="D210" s="212" t="s">
        <v>2364</v>
      </c>
      <c r="E210" s="213">
        <v>70000</v>
      </c>
      <c r="F210" s="214">
        <v>330000</v>
      </c>
      <c r="G210" s="213">
        <v>400000</v>
      </c>
    </row>
    <row r="211" spans="1:7" ht="30.75" customHeight="1">
      <c r="A211" s="235">
        <v>209</v>
      </c>
      <c r="B211" s="220" t="s">
        <v>2607</v>
      </c>
      <c r="C211" s="221" t="s">
        <v>2363</v>
      </c>
      <c r="D211" s="221" t="s">
        <v>2471</v>
      </c>
      <c r="E211" s="213">
        <v>40000</v>
      </c>
      <c r="F211" s="214">
        <v>0</v>
      </c>
      <c r="G211" s="213">
        <v>40000</v>
      </c>
    </row>
    <row r="212" spans="1:7" ht="27" customHeight="1">
      <c r="A212" s="235">
        <v>210</v>
      </c>
      <c r="B212" s="211" t="s">
        <v>2608</v>
      </c>
      <c r="C212" s="212" t="s">
        <v>2363</v>
      </c>
      <c r="D212" s="212" t="s">
        <v>2609</v>
      </c>
      <c r="E212" s="213">
        <v>67000</v>
      </c>
      <c r="F212" s="214">
        <v>0</v>
      </c>
      <c r="G212" s="213">
        <v>67000</v>
      </c>
    </row>
    <row r="213" spans="1:7" ht="29.25" customHeight="1">
      <c r="A213" s="235">
        <v>211</v>
      </c>
      <c r="B213" s="211" t="s">
        <v>2610</v>
      </c>
      <c r="C213" s="212" t="s">
        <v>2363</v>
      </c>
      <c r="D213" s="212" t="s">
        <v>2609</v>
      </c>
      <c r="E213" s="213">
        <v>52000</v>
      </c>
      <c r="F213" s="214">
        <v>0</v>
      </c>
      <c r="G213" s="213">
        <v>52000</v>
      </c>
    </row>
    <row r="214" spans="1:7" ht="31.5" customHeight="1">
      <c r="A214" s="235">
        <v>212</v>
      </c>
      <c r="B214" s="211" t="s">
        <v>2611</v>
      </c>
      <c r="C214" s="212" t="s">
        <v>5391</v>
      </c>
      <c r="D214" s="212" t="s">
        <v>2612</v>
      </c>
      <c r="E214" s="213">
        <v>50000</v>
      </c>
      <c r="F214" s="214">
        <v>70000</v>
      </c>
      <c r="G214" s="213">
        <v>120000</v>
      </c>
    </row>
    <row r="215" spans="1:7" ht="18.75" customHeight="1">
      <c r="A215" s="235">
        <v>213</v>
      </c>
      <c r="B215" s="211" t="s">
        <v>2613</v>
      </c>
      <c r="C215" s="212" t="s">
        <v>5391</v>
      </c>
      <c r="D215" s="212" t="s">
        <v>2614</v>
      </c>
      <c r="E215" s="213">
        <v>50000</v>
      </c>
      <c r="F215" s="214">
        <v>137723.06</v>
      </c>
      <c r="G215" s="213">
        <v>187723.06</v>
      </c>
    </row>
    <row r="216" spans="1:7" ht="18.75" customHeight="1">
      <c r="A216" s="235">
        <v>214</v>
      </c>
      <c r="B216" s="211" t="s">
        <v>2615</v>
      </c>
      <c r="C216" s="212" t="s">
        <v>5391</v>
      </c>
      <c r="D216" s="212" t="s">
        <v>2616</v>
      </c>
      <c r="E216" s="213">
        <v>50000</v>
      </c>
      <c r="F216" s="214">
        <v>25000</v>
      </c>
      <c r="G216" s="213">
        <v>75000</v>
      </c>
    </row>
    <row r="217" spans="1:7" ht="18.75" customHeight="1">
      <c r="A217" s="235">
        <v>215</v>
      </c>
      <c r="B217" s="211" t="s">
        <v>2617</v>
      </c>
      <c r="C217" s="212" t="s">
        <v>5391</v>
      </c>
      <c r="D217" s="212" t="s">
        <v>2540</v>
      </c>
      <c r="E217" s="213">
        <v>50000</v>
      </c>
      <c r="F217" s="214">
        <v>28500</v>
      </c>
      <c r="G217" s="213">
        <v>78500</v>
      </c>
    </row>
    <row r="218" spans="1:7" ht="26.25" customHeight="1">
      <c r="A218" s="235">
        <v>216</v>
      </c>
      <c r="B218" s="211" t="s">
        <v>2618</v>
      </c>
      <c r="C218" s="212" t="s">
        <v>5391</v>
      </c>
      <c r="D218" s="212" t="s">
        <v>2619</v>
      </c>
      <c r="E218" s="213">
        <v>50000</v>
      </c>
      <c r="F218" s="214">
        <v>42000</v>
      </c>
      <c r="G218" s="213">
        <v>92000</v>
      </c>
    </row>
    <row r="219" spans="1:7" ht="18.75" customHeight="1">
      <c r="A219" s="235">
        <v>217</v>
      </c>
      <c r="B219" s="211" t="s">
        <v>2620</v>
      </c>
      <c r="C219" s="212" t="s">
        <v>5391</v>
      </c>
      <c r="D219" s="212" t="s">
        <v>2621</v>
      </c>
      <c r="E219" s="213">
        <v>50000</v>
      </c>
      <c r="F219" s="214">
        <v>102995.6</v>
      </c>
      <c r="G219" s="213">
        <v>152995.6</v>
      </c>
    </row>
    <row r="220" spans="1:7" ht="18.75" customHeight="1">
      <c r="A220" s="235">
        <v>218</v>
      </c>
      <c r="B220" s="211" t="s">
        <v>2622</v>
      </c>
      <c r="C220" s="212" t="s">
        <v>5391</v>
      </c>
      <c r="D220" s="212" t="s">
        <v>2604</v>
      </c>
      <c r="E220" s="213">
        <v>50000</v>
      </c>
      <c r="F220" s="214">
        <v>10000</v>
      </c>
      <c r="G220" s="213">
        <v>60000</v>
      </c>
    </row>
    <row r="221" spans="1:7" ht="18.75" customHeight="1">
      <c r="A221" s="235">
        <v>219</v>
      </c>
      <c r="B221" s="211" t="s">
        <v>2623</v>
      </c>
      <c r="C221" s="212" t="s">
        <v>5391</v>
      </c>
      <c r="D221" s="212" t="s">
        <v>2624</v>
      </c>
      <c r="E221" s="222">
        <v>50000</v>
      </c>
      <c r="F221" s="223">
        <v>250000</v>
      </c>
      <c r="G221" s="213">
        <v>300000</v>
      </c>
    </row>
    <row r="222" spans="1:7" ht="18.75" customHeight="1">
      <c r="A222" s="235">
        <v>220</v>
      </c>
      <c r="B222" s="211" t="s">
        <v>2625</v>
      </c>
      <c r="C222" s="212" t="s">
        <v>5391</v>
      </c>
      <c r="D222" s="212" t="s">
        <v>2594</v>
      </c>
      <c r="E222" s="213">
        <v>12914.49</v>
      </c>
      <c r="F222" s="214">
        <v>0</v>
      </c>
      <c r="G222" s="213">
        <v>12914.49</v>
      </c>
    </row>
    <row r="223" spans="1:7" ht="18.75" customHeight="1">
      <c r="A223" s="235">
        <v>221</v>
      </c>
      <c r="B223" s="211" t="s">
        <v>2626</v>
      </c>
      <c r="C223" s="212" t="s">
        <v>5391</v>
      </c>
      <c r="D223" s="212" t="s">
        <v>2627</v>
      </c>
      <c r="E223" s="213">
        <v>50000</v>
      </c>
      <c r="F223" s="214">
        <v>45350</v>
      </c>
      <c r="G223" s="213">
        <v>95350</v>
      </c>
    </row>
    <row r="224" spans="1:7" ht="23.25" customHeight="1">
      <c r="A224" s="235">
        <v>222</v>
      </c>
      <c r="B224" s="216" t="s">
        <v>2628</v>
      </c>
      <c r="C224" s="217" t="s">
        <v>5391</v>
      </c>
      <c r="D224" s="217" t="s">
        <v>2629</v>
      </c>
      <c r="E224" s="218">
        <v>50000</v>
      </c>
      <c r="F224" s="219">
        <v>47000</v>
      </c>
      <c r="G224" s="213">
        <v>97000</v>
      </c>
    </row>
    <row r="225" spans="1:7" ht="18.75" customHeight="1">
      <c r="A225" s="235">
        <v>223</v>
      </c>
      <c r="B225" s="211" t="s">
        <v>2630</v>
      </c>
      <c r="C225" s="212" t="s">
        <v>5391</v>
      </c>
      <c r="D225" s="212" t="s">
        <v>2546</v>
      </c>
      <c r="E225" s="213">
        <v>50000</v>
      </c>
      <c r="F225" s="214">
        <v>0</v>
      </c>
      <c r="G225" s="213">
        <v>50000</v>
      </c>
    </row>
    <row r="226" spans="1:7" ht="18.75" customHeight="1">
      <c r="A226" s="235">
        <v>224</v>
      </c>
      <c r="B226" s="211" t="s">
        <v>2631</v>
      </c>
      <c r="C226" s="212" t="s">
        <v>5391</v>
      </c>
      <c r="D226" s="212" t="s">
        <v>2632</v>
      </c>
      <c r="E226" s="213">
        <v>50000</v>
      </c>
      <c r="F226" s="214">
        <v>75000</v>
      </c>
      <c r="G226" s="213">
        <v>125000</v>
      </c>
    </row>
    <row r="227" spans="1:7" ht="18.75" customHeight="1">
      <c r="A227" s="235">
        <v>225</v>
      </c>
      <c r="B227" s="211" t="s">
        <v>2633</v>
      </c>
      <c r="C227" s="212" t="s">
        <v>5391</v>
      </c>
      <c r="D227" s="212" t="s">
        <v>2594</v>
      </c>
      <c r="E227" s="213">
        <v>17891.21</v>
      </c>
      <c r="F227" s="214">
        <v>0</v>
      </c>
      <c r="G227" s="213">
        <v>17891.21</v>
      </c>
    </row>
    <row r="228" spans="1:7" ht="30.75" customHeight="1">
      <c r="A228" s="235">
        <v>226</v>
      </c>
      <c r="B228" s="211" t="s">
        <v>2634</v>
      </c>
      <c r="C228" s="212" t="s">
        <v>5391</v>
      </c>
      <c r="D228" s="212" t="s">
        <v>2568</v>
      </c>
      <c r="E228" s="213">
        <v>35000</v>
      </c>
      <c r="F228" s="214">
        <v>0</v>
      </c>
      <c r="G228" s="213">
        <v>35000</v>
      </c>
    </row>
    <row r="229" spans="1:7" ht="27" customHeight="1">
      <c r="A229" s="235">
        <v>227</v>
      </c>
      <c r="B229" s="211" t="s">
        <v>2635</v>
      </c>
      <c r="C229" s="212" t="s">
        <v>2269</v>
      </c>
      <c r="D229" s="212" t="s">
        <v>2636</v>
      </c>
      <c r="E229" s="213">
        <v>70000</v>
      </c>
      <c r="F229" s="214">
        <v>0</v>
      </c>
      <c r="G229" s="213">
        <v>70000</v>
      </c>
    </row>
    <row r="230" spans="1:7" ht="18.75" customHeight="1">
      <c r="A230" s="235">
        <v>228</v>
      </c>
      <c r="B230" s="211" t="s">
        <v>2637</v>
      </c>
      <c r="C230" s="212" t="s">
        <v>5391</v>
      </c>
      <c r="D230" s="212" t="s">
        <v>2638</v>
      </c>
      <c r="E230" s="213">
        <v>50000</v>
      </c>
      <c r="F230" s="214">
        <v>20000</v>
      </c>
      <c r="G230" s="213">
        <v>70000</v>
      </c>
    </row>
    <row r="231" spans="1:7" ht="18.75" customHeight="1">
      <c r="A231" s="235">
        <v>229</v>
      </c>
      <c r="B231" s="211" t="s">
        <v>2639</v>
      </c>
      <c r="C231" s="212" t="s">
        <v>5391</v>
      </c>
      <c r="D231" s="212" t="s">
        <v>2356</v>
      </c>
      <c r="E231" s="213">
        <v>50000</v>
      </c>
      <c r="F231" s="214">
        <v>24000</v>
      </c>
      <c r="G231" s="213">
        <v>74000</v>
      </c>
    </row>
    <row r="232" spans="1:7" ht="36" customHeight="1">
      <c r="A232" s="235">
        <v>230</v>
      </c>
      <c r="B232" s="211" t="s">
        <v>2640</v>
      </c>
      <c r="C232" s="212" t="s">
        <v>5391</v>
      </c>
      <c r="D232" s="212" t="s">
        <v>2489</v>
      </c>
      <c r="E232" s="213">
        <v>1810</v>
      </c>
      <c r="F232" s="214">
        <v>0</v>
      </c>
      <c r="G232" s="213">
        <v>1810</v>
      </c>
    </row>
    <row r="233" spans="1:7" ht="18.75" customHeight="1">
      <c r="A233" s="235">
        <v>231</v>
      </c>
      <c r="B233" s="211" t="s">
        <v>2641</v>
      </c>
      <c r="C233" s="212" t="s">
        <v>5391</v>
      </c>
      <c r="D233" s="212" t="s">
        <v>2540</v>
      </c>
      <c r="E233" s="213">
        <v>50000</v>
      </c>
      <c r="F233" s="214">
        <v>22000</v>
      </c>
      <c r="G233" s="213">
        <v>72000</v>
      </c>
    </row>
    <row r="234" spans="1:7" ht="18.75" customHeight="1">
      <c r="A234" s="235">
        <v>232</v>
      </c>
      <c r="B234" s="211" t="s">
        <v>2642</v>
      </c>
      <c r="C234" s="212" t="s">
        <v>5391</v>
      </c>
      <c r="D234" s="212" t="s">
        <v>2614</v>
      </c>
      <c r="E234" s="213">
        <v>50000</v>
      </c>
      <c r="F234" s="214">
        <v>75782.75</v>
      </c>
      <c r="G234" s="213">
        <v>125782.75</v>
      </c>
    </row>
    <row r="235" spans="1:7" ht="18.75" customHeight="1">
      <c r="A235" s="235">
        <v>233</v>
      </c>
      <c r="B235" s="211" t="s">
        <v>2643</v>
      </c>
      <c r="C235" s="212" t="s">
        <v>5391</v>
      </c>
      <c r="D235" s="212" t="s">
        <v>2604</v>
      </c>
      <c r="E235" s="213">
        <v>12000</v>
      </c>
      <c r="F235" s="214">
        <v>0</v>
      </c>
      <c r="G235" s="213">
        <v>12000</v>
      </c>
    </row>
    <row r="236" spans="1:7" ht="18.75" customHeight="1">
      <c r="A236" s="235">
        <v>234</v>
      </c>
      <c r="B236" s="211" t="s">
        <v>2644</v>
      </c>
      <c r="C236" s="212" t="s">
        <v>5391</v>
      </c>
      <c r="D236" s="212" t="s">
        <v>2546</v>
      </c>
      <c r="E236" s="213">
        <v>50000</v>
      </c>
      <c r="F236" s="214">
        <v>124000</v>
      </c>
      <c r="G236" s="213">
        <v>174000</v>
      </c>
    </row>
    <row r="237" spans="1:7" ht="18.75" customHeight="1">
      <c r="A237" s="235">
        <v>235</v>
      </c>
      <c r="B237" s="211" t="s">
        <v>2645</v>
      </c>
      <c r="C237" s="212" t="s">
        <v>5391</v>
      </c>
      <c r="D237" s="212" t="s">
        <v>2540</v>
      </c>
      <c r="E237" s="213">
        <v>50000</v>
      </c>
      <c r="F237" s="214">
        <v>10000</v>
      </c>
      <c r="G237" s="213">
        <v>60000</v>
      </c>
    </row>
    <row r="238" spans="1:7" ht="27" customHeight="1">
      <c r="A238" s="235">
        <v>236</v>
      </c>
      <c r="B238" s="211" t="s">
        <v>2646</v>
      </c>
      <c r="C238" s="212" t="s">
        <v>5391</v>
      </c>
      <c r="D238" s="212" t="s">
        <v>2647</v>
      </c>
      <c r="E238" s="213">
        <v>50000</v>
      </c>
      <c r="F238" s="214">
        <v>0</v>
      </c>
      <c r="G238" s="213">
        <v>50000</v>
      </c>
    </row>
    <row r="239" spans="1:7" ht="25.5" customHeight="1">
      <c r="A239" s="235">
        <v>237</v>
      </c>
      <c r="B239" s="211" t="s">
        <v>2648</v>
      </c>
      <c r="C239" s="212" t="s">
        <v>5391</v>
      </c>
      <c r="D239" s="212" t="s">
        <v>2649</v>
      </c>
      <c r="E239" s="213">
        <v>49968.11</v>
      </c>
      <c r="F239" s="214">
        <v>0</v>
      </c>
      <c r="G239" s="213">
        <v>49968.11</v>
      </c>
    </row>
    <row r="240" spans="1:7" ht="18.75" customHeight="1">
      <c r="A240" s="235">
        <v>238</v>
      </c>
      <c r="B240" s="211" t="s">
        <v>2650</v>
      </c>
      <c r="C240" s="212" t="s">
        <v>5391</v>
      </c>
      <c r="D240" s="212" t="s">
        <v>2651</v>
      </c>
      <c r="E240" s="213">
        <v>17300</v>
      </c>
      <c r="F240" s="214">
        <v>0</v>
      </c>
      <c r="G240" s="213">
        <v>17300</v>
      </c>
    </row>
    <row r="241" spans="1:7" ht="18.75" customHeight="1">
      <c r="A241" s="235">
        <v>239</v>
      </c>
      <c r="B241" s="211" t="s">
        <v>2652</v>
      </c>
      <c r="C241" s="212" t="s">
        <v>5391</v>
      </c>
      <c r="D241" s="212" t="s">
        <v>2540</v>
      </c>
      <c r="E241" s="213">
        <v>16000</v>
      </c>
      <c r="F241" s="214">
        <v>0</v>
      </c>
      <c r="G241" s="213">
        <v>16000</v>
      </c>
    </row>
    <row r="242" spans="1:7" ht="18.75" customHeight="1">
      <c r="A242" s="235">
        <v>240</v>
      </c>
      <c r="B242" s="211" t="s">
        <v>2384</v>
      </c>
      <c r="C242" s="212" t="s">
        <v>5391</v>
      </c>
      <c r="D242" s="212" t="s">
        <v>2653</v>
      </c>
      <c r="E242" s="222">
        <v>50000</v>
      </c>
      <c r="F242" s="223">
        <v>107000</v>
      </c>
      <c r="G242" s="213">
        <v>157000</v>
      </c>
    </row>
    <row r="243" spans="1:7" ht="33.75" customHeight="1">
      <c r="A243" s="235">
        <v>241</v>
      </c>
      <c r="B243" s="220" t="s">
        <v>2654</v>
      </c>
      <c r="C243" s="221" t="s">
        <v>5391</v>
      </c>
      <c r="D243" s="221" t="s">
        <v>2655</v>
      </c>
      <c r="E243" s="213">
        <v>50000</v>
      </c>
      <c r="F243" s="214">
        <v>115000</v>
      </c>
      <c r="G243" s="213">
        <v>165000</v>
      </c>
    </row>
    <row r="244" spans="1:7" ht="29.25" customHeight="1">
      <c r="A244" s="235">
        <v>242</v>
      </c>
      <c r="B244" s="211" t="s">
        <v>2656</v>
      </c>
      <c r="C244" s="212" t="s">
        <v>2558</v>
      </c>
      <c r="D244" s="212" t="s">
        <v>2657</v>
      </c>
      <c r="E244" s="213">
        <v>70000</v>
      </c>
      <c r="F244" s="214">
        <v>0</v>
      </c>
      <c r="G244" s="213">
        <v>70000</v>
      </c>
    </row>
    <row r="245" spans="1:7" ht="18.75" customHeight="1">
      <c r="A245" s="235">
        <v>243</v>
      </c>
      <c r="B245" s="211" t="s">
        <v>2658</v>
      </c>
      <c r="C245" s="212" t="s">
        <v>5391</v>
      </c>
      <c r="D245" s="212" t="s">
        <v>2659</v>
      </c>
      <c r="E245" s="213">
        <v>40000</v>
      </c>
      <c r="F245" s="214">
        <v>0</v>
      </c>
      <c r="G245" s="213">
        <v>40000</v>
      </c>
    </row>
    <row r="246" spans="1:7" ht="18.75" customHeight="1">
      <c r="A246" s="235">
        <v>244</v>
      </c>
      <c r="B246" s="211" t="s">
        <v>2660</v>
      </c>
      <c r="C246" s="212" t="s">
        <v>5391</v>
      </c>
      <c r="D246" s="212" t="s">
        <v>2661</v>
      </c>
      <c r="E246" s="213">
        <v>50000</v>
      </c>
      <c r="F246" s="214">
        <v>38400</v>
      </c>
      <c r="G246" s="213">
        <v>88400</v>
      </c>
    </row>
    <row r="247" spans="1:7" ht="18.75" customHeight="1">
      <c r="A247" s="235">
        <v>245</v>
      </c>
      <c r="B247" s="211" t="s">
        <v>2662</v>
      </c>
      <c r="C247" s="212" t="s">
        <v>5391</v>
      </c>
      <c r="D247" s="212" t="s">
        <v>2663</v>
      </c>
      <c r="E247" s="213">
        <v>50000</v>
      </c>
      <c r="F247" s="214">
        <v>57565</v>
      </c>
      <c r="G247" s="213">
        <v>107565</v>
      </c>
    </row>
    <row r="248" spans="1:7" ht="18.75" customHeight="1">
      <c r="A248" s="235">
        <v>246</v>
      </c>
      <c r="B248" s="211" t="s">
        <v>2664</v>
      </c>
      <c r="C248" s="212" t="s">
        <v>5391</v>
      </c>
      <c r="D248" s="212" t="s">
        <v>2665</v>
      </c>
      <c r="E248" s="213">
        <v>50000</v>
      </c>
      <c r="F248" s="214">
        <v>30000</v>
      </c>
      <c r="G248" s="213">
        <v>80000</v>
      </c>
    </row>
    <row r="249" spans="1:7" ht="18.75" customHeight="1">
      <c r="A249" s="235">
        <v>247</v>
      </c>
      <c r="B249" s="211" t="s">
        <v>2666</v>
      </c>
      <c r="C249" s="212" t="s">
        <v>5391</v>
      </c>
      <c r="D249" s="212" t="s">
        <v>2621</v>
      </c>
      <c r="E249" s="213">
        <v>50000</v>
      </c>
      <c r="F249" s="214">
        <v>64259.05</v>
      </c>
      <c r="G249" s="213">
        <v>114259.05</v>
      </c>
    </row>
    <row r="250" spans="1:7" ht="30.75" customHeight="1">
      <c r="A250" s="235">
        <v>248</v>
      </c>
      <c r="B250" s="220" t="s">
        <v>2667</v>
      </c>
      <c r="C250" s="221" t="s">
        <v>5391</v>
      </c>
      <c r="D250" s="221" t="s">
        <v>2655</v>
      </c>
      <c r="E250" s="213">
        <v>50000</v>
      </c>
      <c r="F250" s="214">
        <v>70000</v>
      </c>
      <c r="G250" s="213">
        <v>120000</v>
      </c>
    </row>
    <row r="251" spans="1:7" ht="28.5" customHeight="1">
      <c r="A251" s="235">
        <v>249</v>
      </c>
      <c r="B251" s="211" t="s">
        <v>2668</v>
      </c>
      <c r="C251" s="212" t="s">
        <v>5391</v>
      </c>
      <c r="D251" s="212" t="s">
        <v>2669</v>
      </c>
      <c r="E251" s="213">
        <v>50000</v>
      </c>
      <c r="F251" s="214">
        <v>19290</v>
      </c>
      <c r="G251" s="213">
        <v>69290</v>
      </c>
    </row>
    <row r="252" spans="1:7" ht="18.75" customHeight="1">
      <c r="A252" s="235">
        <v>250</v>
      </c>
      <c r="B252" s="211" t="s">
        <v>2670</v>
      </c>
      <c r="C252" s="212" t="s">
        <v>5391</v>
      </c>
      <c r="D252" s="212" t="s">
        <v>2665</v>
      </c>
      <c r="E252" s="213">
        <v>50000</v>
      </c>
      <c r="F252" s="214">
        <v>30000</v>
      </c>
      <c r="G252" s="213">
        <v>80000</v>
      </c>
    </row>
    <row r="253" spans="1:7" ht="48" customHeight="1">
      <c r="A253" s="235">
        <v>251</v>
      </c>
      <c r="B253" s="211" t="s">
        <v>2671</v>
      </c>
      <c r="C253" s="212" t="s">
        <v>2558</v>
      </c>
      <c r="D253" s="212" t="s">
        <v>2672</v>
      </c>
      <c r="E253" s="213">
        <v>70000</v>
      </c>
      <c r="F253" s="214">
        <v>0</v>
      </c>
      <c r="G253" s="213">
        <v>70000</v>
      </c>
    </row>
    <row r="254" spans="1:7" ht="18.75" customHeight="1">
      <c r="A254" s="235">
        <v>252</v>
      </c>
      <c r="B254" s="211" t="s">
        <v>2673</v>
      </c>
      <c r="C254" s="212" t="s">
        <v>5391</v>
      </c>
      <c r="D254" s="212" t="s">
        <v>2674</v>
      </c>
      <c r="E254" s="213">
        <v>50000</v>
      </c>
      <c r="F254" s="214">
        <v>0</v>
      </c>
      <c r="G254" s="213">
        <v>50000</v>
      </c>
    </row>
    <row r="255" spans="1:7" ht="18.75" customHeight="1">
      <c r="A255" s="235">
        <v>253</v>
      </c>
      <c r="B255" s="211" t="s">
        <v>2675</v>
      </c>
      <c r="C255" s="212" t="s">
        <v>5391</v>
      </c>
      <c r="D255" s="212" t="s">
        <v>2614</v>
      </c>
      <c r="E255" s="213">
        <v>50000</v>
      </c>
      <c r="F255" s="214">
        <v>31030</v>
      </c>
      <c r="G255" s="213">
        <v>81030</v>
      </c>
    </row>
    <row r="256" spans="1:7" ht="33" customHeight="1">
      <c r="A256" s="235">
        <v>254</v>
      </c>
      <c r="B256" s="211" t="s">
        <v>2676</v>
      </c>
      <c r="C256" s="212" t="s">
        <v>5391</v>
      </c>
      <c r="D256" s="212" t="s">
        <v>2677</v>
      </c>
      <c r="E256" s="213">
        <v>50000</v>
      </c>
      <c r="F256" s="214">
        <v>0</v>
      </c>
      <c r="G256" s="213">
        <v>50000</v>
      </c>
    </row>
    <row r="257" spans="1:7" ht="26.25" customHeight="1">
      <c r="A257" s="235">
        <v>255</v>
      </c>
      <c r="B257" s="211" t="s">
        <v>2678</v>
      </c>
      <c r="C257" s="212" t="s">
        <v>5391</v>
      </c>
      <c r="D257" s="212" t="s">
        <v>2677</v>
      </c>
      <c r="E257" s="213">
        <v>50000</v>
      </c>
      <c r="F257" s="214">
        <v>0</v>
      </c>
      <c r="G257" s="213">
        <v>50000</v>
      </c>
    </row>
    <row r="258" spans="1:7" ht="27.75" customHeight="1">
      <c r="A258" s="235">
        <v>256</v>
      </c>
      <c r="B258" s="211" t="s">
        <v>2679</v>
      </c>
      <c r="C258" s="212" t="s">
        <v>5391</v>
      </c>
      <c r="D258" s="212" t="s">
        <v>2677</v>
      </c>
      <c r="E258" s="213">
        <v>50000</v>
      </c>
      <c r="F258" s="214">
        <v>0</v>
      </c>
      <c r="G258" s="213">
        <v>50000</v>
      </c>
    </row>
    <row r="259" spans="1:7" ht="18.75" customHeight="1">
      <c r="A259" s="235">
        <v>257</v>
      </c>
      <c r="B259" s="211" t="s">
        <v>2680</v>
      </c>
      <c r="C259" s="212" t="s">
        <v>5391</v>
      </c>
      <c r="D259" s="212" t="s">
        <v>2428</v>
      </c>
      <c r="E259" s="213">
        <v>50000</v>
      </c>
      <c r="F259" s="214">
        <v>208265</v>
      </c>
      <c r="G259" s="213">
        <v>258265</v>
      </c>
    </row>
    <row r="260" spans="1:7" ht="18.75" customHeight="1">
      <c r="A260" s="235">
        <v>258</v>
      </c>
      <c r="B260" s="211" t="s">
        <v>2681</v>
      </c>
      <c r="C260" s="212" t="s">
        <v>5391</v>
      </c>
      <c r="D260" s="212" t="s">
        <v>2428</v>
      </c>
      <c r="E260" s="213">
        <v>50000</v>
      </c>
      <c r="F260" s="214">
        <v>140907.6</v>
      </c>
      <c r="G260" s="213">
        <v>190907.6</v>
      </c>
    </row>
    <row r="261" spans="1:7" ht="18.75" customHeight="1">
      <c r="A261" s="235">
        <v>259</v>
      </c>
      <c r="B261" s="211" t="s">
        <v>2682</v>
      </c>
      <c r="C261" s="212" t="s">
        <v>5391</v>
      </c>
      <c r="D261" s="212" t="s">
        <v>2428</v>
      </c>
      <c r="E261" s="213">
        <v>50000</v>
      </c>
      <c r="F261" s="214">
        <v>127771</v>
      </c>
      <c r="G261" s="213">
        <v>177771</v>
      </c>
    </row>
    <row r="262" spans="1:7" ht="18.75" customHeight="1">
      <c r="A262" s="235">
        <v>260</v>
      </c>
      <c r="B262" s="211" t="s">
        <v>2683</v>
      </c>
      <c r="C262" s="212" t="s">
        <v>5391</v>
      </c>
      <c r="D262" s="212" t="s">
        <v>2428</v>
      </c>
      <c r="E262" s="213">
        <v>50000</v>
      </c>
      <c r="F262" s="214">
        <v>208309</v>
      </c>
      <c r="G262" s="213">
        <v>258309</v>
      </c>
    </row>
    <row r="263" spans="1:7" ht="18.75" customHeight="1">
      <c r="A263" s="235">
        <v>261</v>
      </c>
      <c r="B263" s="211" t="s">
        <v>2684</v>
      </c>
      <c r="C263" s="212" t="s">
        <v>5391</v>
      </c>
      <c r="D263" s="212" t="s">
        <v>2428</v>
      </c>
      <c r="E263" s="213">
        <v>50000</v>
      </c>
      <c r="F263" s="214">
        <v>219068</v>
      </c>
      <c r="G263" s="213">
        <v>269068</v>
      </c>
    </row>
    <row r="264" spans="1:7" ht="18.75" customHeight="1">
      <c r="A264" s="235">
        <v>262</v>
      </c>
      <c r="B264" s="211" t="s">
        <v>2685</v>
      </c>
      <c r="C264" s="212" t="s">
        <v>5391</v>
      </c>
      <c r="D264" s="212" t="s">
        <v>2686</v>
      </c>
      <c r="E264" s="213">
        <v>50000</v>
      </c>
      <c r="F264" s="214">
        <v>0</v>
      </c>
      <c r="G264" s="213">
        <v>50000</v>
      </c>
    </row>
    <row r="265" spans="1:7" ht="18.75" customHeight="1">
      <c r="A265" s="235">
        <v>263</v>
      </c>
      <c r="B265" s="211" t="s">
        <v>2687</v>
      </c>
      <c r="C265" s="212" t="s">
        <v>5391</v>
      </c>
      <c r="D265" s="212" t="s">
        <v>2428</v>
      </c>
      <c r="E265" s="213">
        <v>50000</v>
      </c>
      <c r="F265" s="214">
        <v>54732</v>
      </c>
      <c r="G265" s="213">
        <v>104732</v>
      </c>
    </row>
    <row r="266" spans="1:7" ht="24" customHeight="1">
      <c r="A266" s="235">
        <v>264</v>
      </c>
      <c r="B266" s="211" t="s">
        <v>2688</v>
      </c>
      <c r="C266" s="212" t="s">
        <v>5391</v>
      </c>
      <c r="D266" s="212" t="s">
        <v>2689</v>
      </c>
      <c r="E266" s="213">
        <v>27000</v>
      </c>
      <c r="F266" s="214">
        <v>0</v>
      </c>
      <c r="G266" s="213">
        <v>27000</v>
      </c>
    </row>
    <row r="267" spans="1:7" ht="27" customHeight="1">
      <c r="A267" s="235">
        <v>265</v>
      </c>
      <c r="B267" s="211" t="s">
        <v>2690</v>
      </c>
      <c r="C267" s="212" t="s">
        <v>5391</v>
      </c>
      <c r="D267" s="212" t="s">
        <v>2689</v>
      </c>
      <c r="E267" s="213">
        <v>24000</v>
      </c>
      <c r="F267" s="214">
        <v>0</v>
      </c>
      <c r="G267" s="213">
        <v>24000</v>
      </c>
    </row>
    <row r="268" spans="1:7" ht="27" customHeight="1">
      <c r="A268" s="235">
        <v>266</v>
      </c>
      <c r="B268" s="211" t="s">
        <v>2691</v>
      </c>
      <c r="C268" s="212" t="s">
        <v>5391</v>
      </c>
      <c r="D268" s="212" t="s">
        <v>2677</v>
      </c>
      <c r="E268" s="213">
        <v>50000</v>
      </c>
      <c r="F268" s="214">
        <v>0</v>
      </c>
      <c r="G268" s="213">
        <v>50000</v>
      </c>
    </row>
    <row r="269" spans="1:7" ht="25.5" customHeight="1">
      <c r="A269" s="235">
        <v>267</v>
      </c>
      <c r="B269" s="211" t="s">
        <v>2692</v>
      </c>
      <c r="C269" s="212" t="s">
        <v>5391</v>
      </c>
      <c r="D269" s="212" t="s">
        <v>2677</v>
      </c>
      <c r="E269" s="213">
        <v>50000</v>
      </c>
      <c r="F269" s="214">
        <v>0</v>
      </c>
      <c r="G269" s="213">
        <v>50000</v>
      </c>
    </row>
    <row r="270" spans="1:7" ht="18.75" customHeight="1">
      <c r="A270" s="235">
        <v>268</v>
      </c>
      <c r="B270" s="211" t="s">
        <v>2693</v>
      </c>
      <c r="C270" s="212" t="s">
        <v>5391</v>
      </c>
      <c r="D270" s="212" t="s">
        <v>2694</v>
      </c>
      <c r="E270" s="213">
        <v>22000</v>
      </c>
      <c r="F270" s="214">
        <v>0</v>
      </c>
      <c r="G270" s="213">
        <v>22000</v>
      </c>
    </row>
    <row r="271" spans="1:7" ht="18.75" customHeight="1">
      <c r="A271" s="235">
        <v>269</v>
      </c>
      <c r="B271" s="211" t="s">
        <v>2695</v>
      </c>
      <c r="C271" s="212" t="s">
        <v>5391</v>
      </c>
      <c r="D271" s="212" t="s">
        <v>2428</v>
      </c>
      <c r="E271" s="213">
        <v>50000</v>
      </c>
      <c r="F271" s="214">
        <v>91765</v>
      </c>
      <c r="G271" s="213">
        <v>141765</v>
      </c>
    </row>
    <row r="272" spans="1:7" ht="18.75" customHeight="1">
      <c r="A272" s="235">
        <v>270</v>
      </c>
      <c r="B272" s="211" t="s">
        <v>2696</v>
      </c>
      <c r="C272" s="212" t="s">
        <v>5391</v>
      </c>
      <c r="D272" s="212" t="s">
        <v>2697</v>
      </c>
      <c r="E272" s="213">
        <v>35000</v>
      </c>
      <c r="F272" s="214">
        <v>0</v>
      </c>
      <c r="G272" s="213">
        <v>35000</v>
      </c>
    </row>
    <row r="273" spans="1:7" ht="18.75" customHeight="1">
      <c r="A273" s="235">
        <v>271</v>
      </c>
      <c r="B273" s="211" t="s">
        <v>2698</v>
      </c>
      <c r="C273" s="212" t="s">
        <v>5391</v>
      </c>
      <c r="D273" s="212" t="s">
        <v>2428</v>
      </c>
      <c r="E273" s="213">
        <v>50000</v>
      </c>
      <c r="F273" s="214">
        <v>23308</v>
      </c>
      <c r="G273" s="213">
        <v>73308</v>
      </c>
    </row>
    <row r="274" spans="1:7" ht="18.75" customHeight="1">
      <c r="A274" s="235">
        <v>272</v>
      </c>
      <c r="B274" s="211" t="s">
        <v>2699</v>
      </c>
      <c r="C274" s="212" t="s">
        <v>5391</v>
      </c>
      <c r="D274" s="212" t="s">
        <v>2700</v>
      </c>
      <c r="E274" s="213">
        <v>50000</v>
      </c>
      <c r="F274" s="214">
        <v>73321.6</v>
      </c>
      <c r="G274" s="213">
        <v>123321.6</v>
      </c>
    </row>
    <row r="275" spans="1:7" ht="18.75" customHeight="1">
      <c r="A275" s="235">
        <v>273</v>
      </c>
      <c r="B275" s="211" t="s">
        <v>2701</v>
      </c>
      <c r="C275" s="212" t="s">
        <v>5391</v>
      </c>
      <c r="D275" s="212" t="s">
        <v>2428</v>
      </c>
      <c r="E275" s="213">
        <v>50000</v>
      </c>
      <c r="F275" s="214">
        <v>66304.53</v>
      </c>
      <c r="G275" s="213">
        <v>116304.53</v>
      </c>
    </row>
    <row r="276" spans="1:7" ht="18.75" customHeight="1">
      <c r="A276" s="235">
        <v>274</v>
      </c>
      <c r="B276" s="211" t="s">
        <v>2702</v>
      </c>
      <c r="C276" s="212" t="s">
        <v>5391</v>
      </c>
      <c r="D276" s="212" t="s">
        <v>2700</v>
      </c>
      <c r="E276" s="213">
        <v>50000</v>
      </c>
      <c r="F276" s="214">
        <v>88099.5</v>
      </c>
      <c r="G276" s="213">
        <v>138099.5</v>
      </c>
    </row>
    <row r="277" spans="1:7" ht="18.75" customHeight="1">
      <c r="A277" s="235">
        <v>275</v>
      </c>
      <c r="B277" s="211" t="s">
        <v>2703</v>
      </c>
      <c r="C277" s="212" t="s">
        <v>5391</v>
      </c>
      <c r="D277" s="212" t="s">
        <v>2700</v>
      </c>
      <c r="E277" s="213">
        <v>50000</v>
      </c>
      <c r="F277" s="214">
        <v>12365.35</v>
      </c>
      <c r="G277" s="213">
        <v>62365.35</v>
      </c>
    </row>
    <row r="278" spans="1:7" ht="18.75" customHeight="1">
      <c r="A278" s="235">
        <v>276</v>
      </c>
      <c r="B278" s="211" t="s">
        <v>2704</v>
      </c>
      <c r="C278" s="212" t="s">
        <v>5391</v>
      </c>
      <c r="D278" s="212" t="s">
        <v>2700</v>
      </c>
      <c r="E278" s="213">
        <v>2585.21</v>
      </c>
      <c r="F278" s="214">
        <v>0</v>
      </c>
      <c r="G278" s="213">
        <v>2585.21</v>
      </c>
    </row>
    <row r="279" spans="1:7" ht="19.5" customHeight="1">
      <c r="A279" s="235">
        <v>277</v>
      </c>
      <c r="B279" s="211" t="s">
        <v>2705</v>
      </c>
      <c r="C279" s="212" t="s">
        <v>5391</v>
      </c>
      <c r="D279" s="212" t="s">
        <v>2665</v>
      </c>
      <c r="E279" s="213">
        <v>40000</v>
      </c>
      <c r="F279" s="214">
        <v>0</v>
      </c>
      <c r="G279" s="213">
        <v>40000</v>
      </c>
    </row>
    <row r="280" spans="1:7" ht="15">
      <c r="A280" s="235">
        <v>278</v>
      </c>
      <c r="B280" s="211" t="s">
        <v>2706</v>
      </c>
      <c r="C280" s="212" t="s">
        <v>5391</v>
      </c>
      <c r="D280" s="212" t="s">
        <v>2707</v>
      </c>
      <c r="E280" s="213">
        <v>50000</v>
      </c>
      <c r="F280" s="214">
        <v>81500</v>
      </c>
      <c r="G280" s="213">
        <v>131500</v>
      </c>
    </row>
    <row r="281" spans="1:7" ht="15">
      <c r="A281" s="235">
        <v>279</v>
      </c>
      <c r="B281" s="211" t="s">
        <v>2708</v>
      </c>
      <c r="C281" s="212" t="s">
        <v>2447</v>
      </c>
      <c r="D281" s="212" t="s">
        <v>2709</v>
      </c>
      <c r="E281" s="213">
        <v>70000</v>
      </c>
      <c r="F281" s="214">
        <v>0</v>
      </c>
      <c r="G281" s="213">
        <v>70000</v>
      </c>
    </row>
    <row r="282" spans="1:7" ht="30">
      <c r="A282" s="235">
        <v>280</v>
      </c>
      <c r="B282" s="211" t="s">
        <v>2710</v>
      </c>
      <c r="C282" s="212" t="s">
        <v>2447</v>
      </c>
      <c r="D282" s="212" t="s">
        <v>2485</v>
      </c>
      <c r="E282" s="213">
        <v>70000</v>
      </c>
      <c r="F282" s="214">
        <v>0</v>
      </c>
      <c r="G282" s="213">
        <v>70000</v>
      </c>
    </row>
    <row r="283" spans="1:7" ht="15">
      <c r="A283" s="235">
        <v>281</v>
      </c>
      <c r="B283" s="211" t="s">
        <v>2711</v>
      </c>
      <c r="C283" s="212" t="s">
        <v>5391</v>
      </c>
      <c r="D283" s="212" t="s">
        <v>2712</v>
      </c>
      <c r="E283" s="213">
        <v>29505.83</v>
      </c>
      <c r="F283" s="214">
        <v>0</v>
      </c>
      <c r="G283" s="213">
        <v>29505.83</v>
      </c>
    </row>
    <row r="284" spans="1:7" ht="15">
      <c r="A284" s="235">
        <v>282</v>
      </c>
      <c r="B284" s="211" t="s">
        <v>2713</v>
      </c>
      <c r="C284" s="212" t="s">
        <v>2714</v>
      </c>
      <c r="D284" s="212" t="s">
        <v>2715</v>
      </c>
      <c r="E284" s="213">
        <v>70000</v>
      </c>
      <c r="F284" s="214">
        <v>0</v>
      </c>
      <c r="G284" s="213">
        <v>70000</v>
      </c>
    </row>
    <row r="285" spans="1:7" ht="15">
      <c r="A285" s="235">
        <v>283</v>
      </c>
      <c r="B285" s="211" t="s">
        <v>2716</v>
      </c>
      <c r="C285" s="212" t="s">
        <v>5391</v>
      </c>
      <c r="D285" s="212" t="s">
        <v>2717</v>
      </c>
      <c r="E285" s="213">
        <v>50000</v>
      </c>
      <c r="F285" s="214">
        <v>0</v>
      </c>
      <c r="G285" s="213">
        <v>50000</v>
      </c>
    </row>
    <row r="286" spans="1:7" ht="15">
      <c r="A286" s="235">
        <v>284</v>
      </c>
      <c r="B286" s="211" t="s">
        <v>2718</v>
      </c>
      <c r="C286" s="212" t="s">
        <v>5391</v>
      </c>
      <c r="D286" s="212" t="s">
        <v>2719</v>
      </c>
      <c r="E286" s="213">
        <v>50000</v>
      </c>
      <c r="F286" s="214">
        <v>55000</v>
      </c>
      <c r="G286" s="213">
        <v>105000</v>
      </c>
    </row>
    <row r="287" spans="1:7" ht="15">
      <c r="A287" s="235">
        <v>285</v>
      </c>
      <c r="B287" s="211" t="s">
        <v>2720</v>
      </c>
      <c r="C287" s="212" t="s">
        <v>5391</v>
      </c>
      <c r="D287" s="212" t="s">
        <v>2717</v>
      </c>
      <c r="E287" s="213">
        <v>50000</v>
      </c>
      <c r="F287" s="214">
        <v>0</v>
      </c>
      <c r="G287" s="213">
        <v>50000</v>
      </c>
    </row>
    <row r="288" spans="1:7" ht="15">
      <c r="A288" s="235">
        <v>286</v>
      </c>
      <c r="B288" s="211" t="s">
        <v>2721</v>
      </c>
      <c r="C288" s="212" t="s">
        <v>5391</v>
      </c>
      <c r="D288" s="212" t="s">
        <v>2712</v>
      </c>
      <c r="E288" s="213">
        <v>45774.17</v>
      </c>
      <c r="F288" s="214">
        <v>0</v>
      </c>
      <c r="G288" s="213">
        <v>45774.17</v>
      </c>
    </row>
    <row r="289" spans="1:7" ht="30">
      <c r="A289" s="235">
        <v>287</v>
      </c>
      <c r="B289" s="211" t="s">
        <v>2722</v>
      </c>
      <c r="C289" s="212" t="s">
        <v>2447</v>
      </c>
      <c r="D289" s="212" t="s">
        <v>2485</v>
      </c>
      <c r="E289" s="213">
        <v>70000</v>
      </c>
      <c r="F289" s="214">
        <v>0</v>
      </c>
      <c r="G289" s="213">
        <v>70000</v>
      </c>
    </row>
    <row r="290" spans="1:7" ht="30">
      <c r="A290" s="235">
        <v>288</v>
      </c>
      <c r="B290" s="211" t="s">
        <v>2723</v>
      </c>
      <c r="C290" s="212" t="s">
        <v>5391</v>
      </c>
      <c r="D290" s="212" t="s">
        <v>2397</v>
      </c>
      <c r="E290" s="213">
        <v>50000</v>
      </c>
      <c r="F290" s="214">
        <v>97248</v>
      </c>
      <c r="G290" s="213">
        <v>147248</v>
      </c>
    </row>
    <row r="291" spans="1:7" ht="30">
      <c r="A291" s="235">
        <v>289</v>
      </c>
      <c r="B291" s="211" t="s">
        <v>2724</v>
      </c>
      <c r="C291" s="212" t="s">
        <v>5391</v>
      </c>
      <c r="D291" s="212" t="s">
        <v>2725</v>
      </c>
      <c r="E291" s="213">
        <v>50000</v>
      </c>
      <c r="F291" s="214">
        <v>0</v>
      </c>
      <c r="G291" s="213">
        <v>50000</v>
      </c>
    </row>
    <row r="292" spans="1:7" ht="30">
      <c r="A292" s="235">
        <v>290</v>
      </c>
      <c r="B292" s="211" t="s">
        <v>2726</v>
      </c>
      <c r="C292" s="212" t="s">
        <v>2714</v>
      </c>
      <c r="D292" s="212" t="s">
        <v>2727</v>
      </c>
      <c r="E292" s="213">
        <v>70000</v>
      </c>
      <c r="F292" s="214">
        <v>0</v>
      </c>
      <c r="G292" s="213">
        <v>70000</v>
      </c>
    </row>
    <row r="293" spans="1:7" ht="15">
      <c r="A293" s="235">
        <v>291</v>
      </c>
      <c r="B293" s="211" t="s">
        <v>2728</v>
      </c>
      <c r="C293" s="212" t="s">
        <v>5391</v>
      </c>
      <c r="D293" s="212" t="s">
        <v>2729</v>
      </c>
      <c r="E293" s="213">
        <v>50000</v>
      </c>
      <c r="F293" s="214">
        <v>0</v>
      </c>
      <c r="G293" s="213">
        <v>50000</v>
      </c>
    </row>
    <row r="294" spans="1:7" ht="15">
      <c r="A294" s="235">
        <v>292</v>
      </c>
      <c r="B294" s="211" t="s">
        <v>2730</v>
      </c>
      <c r="C294" s="212" t="s">
        <v>5391</v>
      </c>
      <c r="D294" s="212" t="s">
        <v>2731</v>
      </c>
      <c r="E294" s="213">
        <v>50000</v>
      </c>
      <c r="F294" s="214">
        <v>90000</v>
      </c>
      <c r="G294" s="213">
        <v>140000</v>
      </c>
    </row>
    <row r="295" spans="1:7" ht="30">
      <c r="A295" s="235">
        <v>293</v>
      </c>
      <c r="B295" s="211" t="s">
        <v>2732</v>
      </c>
      <c r="C295" s="212" t="s">
        <v>5391</v>
      </c>
      <c r="D295" s="212" t="s">
        <v>2302</v>
      </c>
      <c r="E295" s="213">
        <v>50000</v>
      </c>
      <c r="F295" s="214">
        <v>0</v>
      </c>
      <c r="G295" s="213">
        <v>50000</v>
      </c>
    </row>
    <row r="296" spans="1:7" ht="30">
      <c r="A296" s="235">
        <v>294</v>
      </c>
      <c r="B296" s="211" t="s">
        <v>2733</v>
      </c>
      <c r="C296" s="212" t="s">
        <v>5391</v>
      </c>
      <c r="D296" s="212" t="s">
        <v>2734</v>
      </c>
      <c r="E296" s="213">
        <v>27135</v>
      </c>
      <c r="F296" s="214">
        <v>0</v>
      </c>
      <c r="G296" s="213">
        <v>27135</v>
      </c>
    </row>
    <row r="297" spans="1:7" ht="15">
      <c r="A297" s="235">
        <v>295</v>
      </c>
      <c r="B297" s="211" t="s">
        <v>2735</v>
      </c>
      <c r="C297" s="212" t="s">
        <v>5391</v>
      </c>
      <c r="D297" s="212" t="s">
        <v>2736</v>
      </c>
      <c r="E297" s="213">
        <v>44882.24</v>
      </c>
      <c r="F297" s="214">
        <v>0</v>
      </c>
      <c r="G297" s="213">
        <v>44882.24</v>
      </c>
    </row>
    <row r="298" spans="1:7" ht="15">
      <c r="A298" s="235">
        <v>296</v>
      </c>
      <c r="B298" s="211" t="s">
        <v>2737</v>
      </c>
      <c r="C298" s="212" t="s">
        <v>5391</v>
      </c>
      <c r="D298" s="212" t="s">
        <v>2738</v>
      </c>
      <c r="E298" s="213">
        <v>20000</v>
      </c>
      <c r="F298" s="214">
        <v>0</v>
      </c>
      <c r="G298" s="213">
        <v>20000</v>
      </c>
    </row>
    <row r="299" spans="1:7" ht="15">
      <c r="A299" s="235">
        <v>297</v>
      </c>
      <c r="B299" s="211" t="s">
        <v>2739</v>
      </c>
      <c r="C299" s="212" t="s">
        <v>5391</v>
      </c>
      <c r="D299" s="212" t="s">
        <v>2740</v>
      </c>
      <c r="E299" s="213">
        <v>50000</v>
      </c>
      <c r="F299" s="214">
        <v>76000</v>
      </c>
      <c r="G299" s="213">
        <v>126000</v>
      </c>
    </row>
    <row r="300" spans="1:7" ht="15">
      <c r="A300" s="235">
        <v>298</v>
      </c>
      <c r="B300" s="211" t="s">
        <v>2741</v>
      </c>
      <c r="C300" s="212" t="s">
        <v>5391</v>
      </c>
      <c r="D300" s="212" t="s">
        <v>2742</v>
      </c>
      <c r="E300" s="213">
        <v>50000</v>
      </c>
      <c r="F300" s="214">
        <v>500</v>
      </c>
      <c r="G300" s="213">
        <v>50500</v>
      </c>
    </row>
    <row r="301" spans="1:7" ht="30">
      <c r="A301" s="235">
        <v>299</v>
      </c>
      <c r="B301" s="211" t="s">
        <v>2743</v>
      </c>
      <c r="C301" s="212" t="s">
        <v>5391</v>
      </c>
      <c r="D301" s="212" t="s">
        <v>2744</v>
      </c>
      <c r="E301" s="213">
        <v>50000</v>
      </c>
      <c r="F301" s="214">
        <v>20000</v>
      </c>
      <c r="G301" s="213">
        <v>70000</v>
      </c>
    </row>
    <row r="302" spans="1:7" ht="30">
      <c r="A302" s="235">
        <v>300</v>
      </c>
      <c r="B302" s="211" t="s">
        <v>2745</v>
      </c>
      <c r="C302" s="212" t="s">
        <v>2382</v>
      </c>
      <c r="D302" s="212" t="s">
        <v>2746</v>
      </c>
      <c r="E302" s="213">
        <v>70000</v>
      </c>
      <c r="F302" s="214">
        <v>0</v>
      </c>
      <c r="G302" s="213">
        <v>70000</v>
      </c>
    </row>
    <row r="303" spans="1:7" ht="30">
      <c r="A303" s="235">
        <v>301</v>
      </c>
      <c r="B303" s="211" t="s">
        <v>2747</v>
      </c>
      <c r="C303" s="212" t="s">
        <v>5391</v>
      </c>
      <c r="D303" s="212" t="s">
        <v>2748</v>
      </c>
      <c r="E303" s="213">
        <v>50000</v>
      </c>
      <c r="F303" s="214">
        <v>148000</v>
      </c>
      <c r="G303" s="213">
        <v>198000</v>
      </c>
    </row>
    <row r="304" spans="1:7" ht="15">
      <c r="A304" s="235">
        <v>302</v>
      </c>
      <c r="B304" s="211" t="s">
        <v>2749</v>
      </c>
      <c r="C304" s="212" t="s">
        <v>5391</v>
      </c>
      <c r="D304" s="212" t="s">
        <v>2750</v>
      </c>
      <c r="E304" s="213">
        <v>50000</v>
      </c>
      <c r="F304" s="214">
        <v>60000</v>
      </c>
      <c r="G304" s="213">
        <v>110000</v>
      </c>
    </row>
    <row r="305" spans="1:7" ht="30">
      <c r="A305" s="235">
        <v>303</v>
      </c>
      <c r="B305" s="211" t="s">
        <v>2751</v>
      </c>
      <c r="C305" s="212" t="s">
        <v>5391</v>
      </c>
      <c r="D305" s="212" t="s">
        <v>2752</v>
      </c>
      <c r="E305" s="213">
        <v>50000</v>
      </c>
      <c r="F305" s="214">
        <v>45000</v>
      </c>
      <c r="G305" s="213">
        <v>95000</v>
      </c>
    </row>
    <row r="306" spans="1:7" ht="15">
      <c r="A306" s="235">
        <v>304</v>
      </c>
      <c r="B306" s="211" t="s">
        <v>2753</v>
      </c>
      <c r="C306" s="212" t="s">
        <v>5391</v>
      </c>
      <c r="D306" s="212" t="s">
        <v>2754</v>
      </c>
      <c r="E306" s="213">
        <v>49500</v>
      </c>
      <c r="F306" s="214">
        <v>0</v>
      </c>
      <c r="G306" s="213">
        <v>49500</v>
      </c>
    </row>
    <row r="307" spans="1:7" ht="30">
      <c r="A307" s="235">
        <v>305</v>
      </c>
      <c r="B307" s="211" t="s">
        <v>2755</v>
      </c>
      <c r="C307" s="212" t="s">
        <v>5391</v>
      </c>
      <c r="D307" s="212" t="s">
        <v>2361</v>
      </c>
      <c r="E307" s="213">
        <v>50000</v>
      </c>
      <c r="F307" s="214">
        <v>0</v>
      </c>
      <c r="G307" s="213">
        <v>50000</v>
      </c>
    </row>
    <row r="308" spans="1:7" ht="30">
      <c r="A308" s="235">
        <v>306</v>
      </c>
      <c r="B308" s="211" t="s">
        <v>2756</v>
      </c>
      <c r="C308" s="212" t="s">
        <v>5391</v>
      </c>
      <c r="D308" s="212" t="s">
        <v>2757</v>
      </c>
      <c r="E308" s="213">
        <v>50000</v>
      </c>
      <c r="F308" s="214">
        <v>7250</v>
      </c>
      <c r="G308" s="213">
        <v>57250</v>
      </c>
    </row>
    <row r="309" spans="1:7" ht="15">
      <c r="A309" s="235">
        <v>307</v>
      </c>
      <c r="B309" s="211" t="s">
        <v>2758</v>
      </c>
      <c r="C309" s="212" t="s">
        <v>5391</v>
      </c>
      <c r="D309" s="212" t="s">
        <v>2366</v>
      </c>
      <c r="E309" s="213">
        <v>50000</v>
      </c>
      <c r="F309" s="214">
        <v>393000</v>
      </c>
      <c r="G309" s="213">
        <v>443000</v>
      </c>
    </row>
    <row r="310" spans="1:7" ht="15">
      <c r="A310" s="235">
        <v>308</v>
      </c>
      <c r="B310" s="211" t="s">
        <v>2759</v>
      </c>
      <c r="C310" s="212" t="s">
        <v>5391</v>
      </c>
      <c r="D310" s="212" t="s">
        <v>2760</v>
      </c>
      <c r="E310" s="213">
        <v>38214.13</v>
      </c>
      <c r="F310" s="214">
        <v>50000</v>
      </c>
      <c r="G310" s="213">
        <v>100000</v>
      </c>
    </row>
    <row r="311" spans="1:7" ht="15">
      <c r="A311" s="235"/>
      <c r="B311" s="211"/>
      <c r="C311" s="212"/>
      <c r="D311" s="224" t="s">
        <v>5651</v>
      </c>
      <c r="E311" s="225">
        <f>SUM(E3:E310)</f>
        <v>14979862.650000002</v>
      </c>
      <c r="F311" s="214"/>
      <c r="G311" s="213"/>
    </row>
    <row r="312" spans="1:7" ht="15">
      <c r="A312" s="236"/>
      <c r="B312" s="226"/>
      <c r="C312" s="227"/>
      <c r="D312" s="227"/>
      <c r="E312" s="228"/>
      <c r="F312" s="228"/>
      <c r="G312" s="229"/>
    </row>
    <row r="313" spans="1:7" ht="18.75">
      <c r="A313" s="469" t="s">
        <v>568</v>
      </c>
      <c r="B313" s="470"/>
      <c r="C313" s="470"/>
      <c r="D313" s="470"/>
      <c r="E313" s="470"/>
      <c r="F313" s="470"/>
      <c r="G313" s="471"/>
    </row>
    <row r="314" spans="1:7" ht="15">
      <c r="A314" s="235">
        <v>309</v>
      </c>
      <c r="B314" s="211" t="s">
        <v>2761</v>
      </c>
      <c r="C314" s="212" t="s">
        <v>2714</v>
      </c>
      <c r="D314" s="212" t="s">
        <v>2762</v>
      </c>
      <c r="E314" s="213">
        <v>35000</v>
      </c>
      <c r="F314" s="214">
        <v>0</v>
      </c>
      <c r="G314" s="213">
        <v>35000</v>
      </c>
    </row>
    <row r="315" spans="1:7" ht="15">
      <c r="A315" s="235">
        <v>310</v>
      </c>
      <c r="B315" s="211" t="s">
        <v>2763</v>
      </c>
      <c r="C315" s="212" t="s">
        <v>5391</v>
      </c>
      <c r="D315" s="212" t="s">
        <v>2764</v>
      </c>
      <c r="E315" s="213">
        <v>50000</v>
      </c>
      <c r="F315" s="214">
        <v>210000</v>
      </c>
      <c r="G315" s="213">
        <v>260000</v>
      </c>
    </row>
    <row r="316" spans="1:7" ht="30">
      <c r="A316" s="235">
        <v>311</v>
      </c>
      <c r="B316" s="211" t="s">
        <v>2765</v>
      </c>
      <c r="C316" s="212" t="s">
        <v>5391</v>
      </c>
      <c r="D316" s="212" t="s">
        <v>2766</v>
      </c>
      <c r="E316" s="213">
        <v>50000</v>
      </c>
      <c r="F316" s="214">
        <v>0</v>
      </c>
      <c r="G316" s="213">
        <v>50000</v>
      </c>
    </row>
    <row r="317" spans="1:7" ht="15">
      <c r="A317" s="235">
        <v>312</v>
      </c>
      <c r="B317" s="211" t="s">
        <v>2767</v>
      </c>
      <c r="C317" s="212" t="s">
        <v>5391</v>
      </c>
      <c r="D317" s="212" t="s">
        <v>2768</v>
      </c>
      <c r="E317" s="213">
        <v>50000</v>
      </c>
      <c r="F317" s="214">
        <v>0</v>
      </c>
      <c r="G317" s="213">
        <v>50000</v>
      </c>
    </row>
    <row r="318" spans="1:7" ht="30">
      <c r="A318" s="235">
        <v>313</v>
      </c>
      <c r="B318" s="211" t="s">
        <v>2769</v>
      </c>
      <c r="C318" s="212" t="s">
        <v>5391</v>
      </c>
      <c r="D318" s="212" t="s">
        <v>2352</v>
      </c>
      <c r="E318" s="213">
        <v>50000</v>
      </c>
      <c r="F318" s="214">
        <v>0</v>
      </c>
      <c r="G318" s="213">
        <v>50000</v>
      </c>
    </row>
    <row r="319" spans="1:7" ht="15">
      <c r="A319" s="235">
        <v>314</v>
      </c>
      <c r="B319" s="211" t="s">
        <v>2770</v>
      </c>
      <c r="C319" s="212" t="s">
        <v>5391</v>
      </c>
      <c r="D319" s="212" t="s">
        <v>2368</v>
      </c>
      <c r="E319" s="213">
        <v>40600</v>
      </c>
      <c r="F319" s="214">
        <v>0</v>
      </c>
      <c r="G319" s="213">
        <v>40600</v>
      </c>
    </row>
    <row r="320" spans="1:7" ht="15">
      <c r="A320" s="235">
        <v>315</v>
      </c>
      <c r="B320" s="211" t="s">
        <v>2771</v>
      </c>
      <c r="C320" s="212" t="s">
        <v>5391</v>
      </c>
      <c r="D320" s="212" t="s">
        <v>2772</v>
      </c>
      <c r="E320" s="213">
        <v>50000</v>
      </c>
      <c r="F320" s="214">
        <v>0</v>
      </c>
      <c r="G320" s="213">
        <v>50000</v>
      </c>
    </row>
    <row r="321" spans="1:7" ht="15">
      <c r="A321" s="235">
        <v>316</v>
      </c>
      <c r="B321" s="211" t="s">
        <v>2773</v>
      </c>
      <c r="C321" s="212" t="s">
        <v>5391</v>
      </c>
      <c r="D321" s="212" t="s">
        <v>2774</v>
      </c>
      <c r="E321" s="213">
        <v>18500</v>
      </c>
      <c r="F321" s="214">
        <v>15000</v>
      </c>
      <c r="G321" s="213">
        <v>33500</v>
      </c>
    </row>
    <row r="322" spans="1:7" ht="15">
      <c r="A322" s="235">
        <v>317</v>
      </c>
      <c r="B322" s="211" t="s">
        <v>2775</v>
      </c>
      <c r="C322" s="212" t="s">
        <v>5391</v>
      </c>
      <c r="D322" s="212" t="s">
        <v>2776</v>
      </c>
      <c r="E322" s="213">
        <v>35000</v>
      </c>
      <c r="F322" s="214">
        <v>0</v>
      </c>
      <c r="G322" s="213">
        <v>35000</v>
      </c>
    </row>
    <row r="323" spans="1:7" ht="15">
      <c r="A323" s="235">
        <v>318</v>
      </c>
      <c r="B323" s="211" t="s">
        <v>2777</v>
      </c>
      <c r="C323" s="212" t="s">
        <v>5391</v>
      </c>
      <c r="D323" s="212" t="s">
        <v>2778</v>
      </c>
      <c r="E323" s="213">
        <v>50000</v>
      </c>
      <c r="F323" s="214">
        <v>90045</v>
      </c>
      <c r="G323" s="213">
        <v>140045</v>
      </c>
    </row>
    <row r="324" spans="1:7" ht="15">
      <c r="A324" s="235">
        <v>319</v>
      </c>
      <c r="B324" s="211" t="s">
        <v>2779</v>
      </c>
      <c r="C324" s="212" t="s">
        <v>5391</v>
      </c>
      <c r="D324" s="212" t="s">
        <v>2780</v>
      </c>
      <c r="E324" s="213">
        <v>50000</v>
      </c>
      <c r="F324" s="214">
        <v>126840.88</v>
      </c>
      <c r="G324" s="213">
        <v>176840.88</v>
      </c>
    </row>
    <row r="325" spans="1:7" ht="15">
      <c r="A325" s="235">
        <v>320</v>
      </c>
      <c r="B325" s="211" t="s">
        <v>2781</v>
      </c>
      <c r="C325" s="212" t="s">
        <v>5391</v>
      </c>
      <c r="D325" s="212" t="s">
        <v>2782</v>
      </c>
      <c r="E325" s="213">
        <v>50000</v>
      </c>
      <c r="F325" s="214">
        <v>0</v>
      </c>
      <c r="G325" s="213">
        <v>50000</v>
      </c>
    </row>
    <row r="326" spans="1:7" ht="15">
      <c r="A326" s="235">
        <v>321</v>
      </c>
      <c r="B326" s="211" t="s">
        <v>2783</v>
      </c>
      <c r="C326" s="212" t="s">
        <v>5391</v>
      </c>
      <c r="D326" s="212" t="s">
        <v>2782</v>
      </c>
      <c r="E326" s="213">
        <v>50000</v>
      </c>
      <c r="F326" s="214">
        <v>0</v>
      </c>
      <c r="G326" s="213">
        <v>50000</v>
      </c>
    </row>
    <row r="327" spans="1:7" ht="15">
      <c r="A327" s="235">
        <v>322</v>
      </c>
      <c r="B327" s="211" t="s">
        <v>2784</v>
      </c>
      <c r="C327" s="212" t="s">
        <v>5391</v>
      </c>
      <c r="D327" s="212" t="s">
        <v>2785</v>
      </c>
      <c r="E327" s="213">
        <v>50000</v>
      </c>
      <c r="F327" s="214">
        <v>3649.1</v>
      </c>
      <c r="G327" s="213">
        <v>53649.1</v>
      </c>
    </row>
    <row r="328" spans="1:7" ht="30">
      <c r="A328" s="235">
        <v>323</v>
      </c>
      <c r="B328" s="211" t="s">
        <v>2786</v>
      </c>
      <c r="C328" s="212" t="s">
        <v>5391</v>
      </c>
      <c r="D328" s="212" t="s">
        <v>2787</v>
      </c>
      <c r="E328" s="213">
        <v>50000</v>
      </c>
      <c r="F328" s="214">
        <v>5676</v>
      </c>
      <c r="G328" s="213">
        <v>55676</v>
      </c>
    </row>
    <row r="329" spans="1:7" ht="30">
      <c r="A329" s="235">
        <v>324</v>
      </c>
      <c r="B329" s="211" t="s">
        <v>2788</v>
      </c>
      <c r="C329" s="212" t="s">
        <v>5391</v>
      </c>
      <c r="D329" s="212" t="s">
        <v>2789</v>
      </c>
      <c r="E329" s="213">
        <v>50000</v>
      </c>
      <c r="F329" s="214">
        <v>37852</v>
      </c>
      <c r="G329" s="213">
        <v>87852</v>
      </c>
    </row>
    <row r="330" spans="1:7" ht="30">
      <c r="A330" s="235">
        <v>325</v>
      </c>
      <c r="B330" s="211" t="s">
        <v>2790</v>
      </c>
      <c r="C330" s="212" t="s">
        <v>2447</v>
      </c>
      <c r="D330" s="212" t="s">
        <v>2485</v>
      </c>
      <c r="E330" s="213">
        <v>70000</v>
      </c>
      <c r="F330" s="214">
        <v>0</v>
      </c>
      <c r="G330" s="213">
        <v>70000</v>
      </c>
    </row>
    <row r="331" spans="1:7" ht="15">
      <c r="A331" s="235">
        <v>326</v>
      </c>
      <c r="B331" s="211" t="s">
        <v>2791</v>
      </c>
      <c r="C331" s="212" t="s">
        <v>5391</v>
      </c>
      <c r="D331" s="212" t="s">
        <v>2627</v>
      </c>
      <c r="E331" s="213">
        <v>50000</v>
      </c>
      <c r="F331" s="214">
        <v>14690</v>
      </c>
      <c r="G331" s="213">
        <v>64690</v>
      </c>
    </row>
    <row r="332" spans="1:7" ht="15">
      <c r="A332" s="235">
        <v>327</v>
      </c>
      <c r="B332" s="211" t="s">
        <v>2792</v>
      </c>
      <c r="C332" s="212" t="s">
        <v>5391</v>
      </c>
      <c r="D332" s="212" t="s">
        <v>2774</v>
      </c>
      <c r="E332" s="213">
        <v>19000</v>
      </c>
      <c r="F332" s="214">
        <v>7000</v>
      </c>
      <c r="G332" s="213">
        <v>26000</v>
      </c>
    </row>
    <row r="333" spans="1:7" ht="30">
      <c r="A333" s="235">
        <v>328</v>
      </c>
      <c r="B333" s="211" t="s">
        <v>2793</v>
      </c>
      <c r="C333" s="212" t="s">
        <v>5391</v>
      </c>
      <c r="D333" s="212" t="s">
        <v>2794</v>
      </c>
      <c r="E333" s="213">
        <v>50000</v>
      </c>
      <c r="F333" s="214">
        <v>5000</v>
      </c>
      <c r="G333" s="213">
        <v>55000</v>
      </c>
    </row>
    <row r="334" spans="1:7" ht="15">
      <c r="A334" s="235">
        <v>329</v>
      </c>
      <c r="B334" s="211" t="s">
        <v>454</v>
      </c>
      <c r="C334" s="212" t="s">
        <v>5391</v>
      </c>
      <c r="D334" s="212" t="s">
        <v>455</v>
      </c>
      <c r="E334" s="213">
        <v>50000</v>
      </c>
      <c r="F334" s="214">
        <v>81000</v>
      </c>
      <c r="G334" s="213">
        <v>131000</v>
      </c>
    </row>
    <row r="335" spans="1:7" ht="15">
      <c r="A335" s="235">
        <v>330</v>
      </c>
      <c r="B335" s="211" t="s">
        <v>456</v>
      </c>
      <c r="C335" s="212" t="s">
        <v>5391</v>
      </c>
      <c r="D335" s="212" t="s">
        <v>457</v>
      </c>
      <c r="E335" s="213">
        <v>50000</v>
      </c>
      <c r="F335" s="214">
        <v>20000</v>
      </c>
      <c r="G335" s="213">
        <v>70000</v>
      </c>
    </row>
    <row r="336" spans="1:7" ht="30">
      <c r="A336" s="235">
        <v>331</v>
      </c>
      <c r="B336" s="211" t="s">
        <v>458</v>
      </c>
      <c r="C336" s="212" t="s">
        <v>5391</v>
      </c>
      <c r="D336" s="212" t="s">
        <v>2789</v>
      </c>
      <c r="E336" s="213">
        <v>50000</v>
      </c>
      <c r="F336" s="214">
        <v>19283.2</v>
      </c>
      <c r="G336" s="213">
        <v>69283.2</v>
      </c>
    </row>
    <row r="337" spans="1:7" ht="15">
      <c r="A337" s="235">
        <v>332</v>
      </c>
      <c r="B337" s="211" t="s">
        <v>459</v>
      </c>
      <c r="C337" s="212" t="s">
        <v>5391</v>
      </c>
      <c r="D337" s="212" t="s">
        <v>460</v>
      </c>
      <c r="E337" s="213">
        <v>33298.88</v>
      </c>
      <c r="F337" s="214">
        <v>0</v>
      </c>
      <c r="G337" s="213">
        <v>33298.88</v>
      </c>
    </row>
    <row r="338" spans="1:7" ht="15">
      <c r="A338" s="235">
        <v>333</v>
      </c>
      <c r="B338" s="211" t="s">
        <v>461</v>
      </c>
      <c r="C338" s="212" t="s">
        <v>5391</v>
      </c>
      <c r="D338" s="212" t="s">
        <v>462</v>
      </c>
      <c r="E338" s="213">
        <v>30000</v>
      </c>
      <c r="F338" s="214">
        <v>0</v>
      </c>
      <c r="G338" s="213">
        <v>30000</v>
      </c>
    </row>
    <row r="339" spans="1:7" ht="30">
      <c r="A339" s="235">
        <v>334</v>
      </c>
      <c r="B339" s="211" t="s">
        <v>463</v>
      </c>
      <c r="C339" s="212" t="s">
        <v>5391</v>
      </c>
      <c r="D339" s="212" t="s">
        <v>2412</v>
      </c>
      <c r="E339" s="213">
        <v>50000</v>
      </c>
      <c r="F339" s="214">
        <v>0</v>
      </c>
      <c r="G339" s="213">
        <v>50000</v>
      </c>
    </row>
    <row r="340" spans="1:7" ht="30">
      <c r="A340" s="235">
        <v>335</v>
      </c>
      <c r="B340" s="211" t="s">
        <v>464</v>
      </c>
      <c r="C340" s="212" t="s">
        <v>5391</v>
      </c>
      <c r="D340" s="212" t="s">
        <v>465</v>
      </c>
      <c r="E340" s="213">
        <v>50000</v>
      </c>
      <c r="F340" s="214">
        <v>110000</v>
      </c>
      <c r="G340" s="213">
        <v>160000</v>
      </c>
    </row>
  </sheetData>
  <sheetProtection/>
  <mergeCells count="2">
    <mergeCell ref="A1:G1"/>
    <mergeCell ref="A313:G3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Reg.le LL.PP. e Polcasa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Eliani</dc:creator>
  <cp:keywords/>
  <dc:description/>
  <cp:lastModifiedBy>Sandro</cp:lastModifiedBy>
  <cp:lastPrinted>2019-02-25T17:47:47Z</cp:lastPrinted>
  <dcterms:created xsi:type="dcterms:W3CDTF">1999-03-17T14:50:12Z</dcterms:created>
  <dcterms:modified xsi:type="dcterms:W3CDTF">2019-04-10T21:15:47Z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